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rstredocesky-my.sharepoint.com/personal/hofman_kr-s_cz/Documents/Web/Dokumenty/Dotace/ISF_ZIV_KVP/2025/"/>
    </mc:Choice>
  </mc:AlternateContent>
  <xr:revisionPtr revIDLastSave="369" documentId="13_ncr:1_{CD65E092-C3B6-4480-8CA7-3687D946211B}" xr6:coauthVersionLast="47" xr6:coauthVersionMax="47" xr10:uidLastSave="{937AB9B3-10C8-4E02-B84B-18CE82DCD09D}"/>
  <workbookProtection workbookAlgorithmName="SHA-512" workbookHashValue="MtiNCfNpMVIi6oz8rNaChiqDbSBPG9/Ek1nWe53XYdGyBkTrVoPrrfEKt6myQGXenxKvaAK0OLQfitoXr1A6ZQ==" workbookSaltValue="CGWgS8vOKBVMGlomL9yT3Q==" workbookSpinCount="100000" lockStructure="1"/>
  <bookViews>
    <workbookView xWindow="-28920" yWindow="-105" windowWidth="29040" windowHeight="15720" firstSheet="2" activeTab="2" xr2:uid="{04FB5776-26A1-4094-9689-BEBA59A0C0CF}"/>
  </bookViews>
  <sheets>
    <sheet name="Daňové příjmy k 31.12.2024" sheetId="1" state="hidden" r:id="rId1"/>
    <sheet name="Kritéria" sheetId="3" state="hidden" r:id="rId2"/>
    <sheet name="Dotační kalkulačka" sheetId="2" r:id="rId3"/>
  </sheets>
  <definedNames>
    <definedName name="_xlnm._FilterDatabase" localSheetId="0" hidden="1">'Daňové příjmy k 31.12.2024'!$A$3:$K$1147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2" l="1"/>
  <c r="C12" i="2"/>
  <c r="C3" i="3" a="1"/>
  <c r="C3" i="3" s="1"/>
  <c r="C11" i="3"/>
  <c r="C9" i="2" l="1"/>
  <c r="C10" i="2" s="1"/>
  <c r="C7" i="3" s="1"/>
  <c r="C9" i="3" s="1"/>
  <c r="C15" i="2" l="1" a="1"/>
  <c r="C15" i="2" s="1"/>
  <c r="C12" i="3"/>
  <c r="L1102" i="1" l="1"/>
  <c r="L12" i="1"/>
  <c r="L16" i="1"/>
  <c r="L17" i="1"/>
  <c r="L20" i="1"/>
  <c r="L47" i="1"/>
  <c r="L61" i="1"/>
  <c r="L77" i="1"/>
  <c r="L81" i="1"/>
  <c r="L96" i="1"/>
  <c r="L100" i="1"/>
  <c r="L107" i="1"/>
  <c r="L113" i="1"/>
  <c r="L135" i="1"/>
  <c r="L142" i="1"/>
  <c r="L143" i="1"/>
  <c r="L150" i="1"/>
  <c r="L220" i="1"/>
  <c r="L225" i="1"/>
  <c r="L226" i="1"/>
  <c r="L310" i="1"/>
  <c r="L312" i="1"/>
  <c r="L318" i="1"/>
  <c r="L353" i="1"/>
  <c r="L380" i="1"/>
  <c r="L392" i="1"/>
  <c r="L396" i="1"/>
  <c r="L397" i="1"/>
  <c r="L411" i="1"/>
  <c r="L425" i="1"/>
  <c r="L426" i="1"/>
  <c r="L427" i="1"/>
  <c r="L457" i="1"/>
  <c r="L482" i="1"/>
  <c r="L483" i="1"/>
  <c r="L495" i="1"/>
  <c r="L522" i="1"/>
  <c r="L542" i="1"/>
  <c r="L544" i="1"/>
  <c r="L551" i="1"/>
  <c r="L554" i="1"/>
  <c r="L561" i="1"/>
  <c r="L562" i="1"/>
  <c r="L563" i="1"/>
  <c r="L577" i="1"/>
  <c r="L600" i="1"/>
  <c r="L610" i="1"/>
  <c r="L624" i="1"/>
  <c r="L628" i="1"/>
  <c r="L633" i="1"/>
  <c r="L641" i="1"/>
  <c r="L689" i="1"/>
  <c r="L715" i="1"/>
  <c r="L752" i="1"/>
  <c r="L764" i="1"/>
  <c r="L776" i="1"/>
  <c r="L790" i="1"/>
  <c r="L792" i="1"/>
  <c r="L793" i="1"/>
  <c r="L796" i="1"/>
  <c r="L804" i="1"/>
  <c r="L806" i="1"/>
  <c r="L812" i="1"/>
  <c r="L815" i="1"/>
  <c r="L817" i="1"/>
  <c r="L818" i="1"/>
  <c r="L840" i="1"/>
  <c r="L848" i="1"/>
  <c r="L875" i="1"/>
  <c r="L949" i="1"/>
  <c r="L978" i="1"/>
  <c r="L979" i="1"/>
  <c r="L981" i="1"/>
  <c r="L991" i="1"/>
  <c r="L992" i="1"/>
  <c r="L1017" i="1"/>
  <c r="L1018" i="1"/>
  <c r="L1036" i="1"/>
  <c r="L1049" i="1"/>
  <c r="L1101" i="1"/>
  <c r="L1112" i="1"/>
  <c r="L1123" i="1"/>
  <c r="L1134" i="1"/>
  <c r="L25" i="1"/>
  <c r="L27" i="1"/>
  <c r="L57" i="1"/>
  <c r="L62" i="1"/>
  <c r="L84" i="1"/>
  <c r="L85" i="1"/>
  <c r="L98" i="1"/>
  <c r="L110" i="1"/>
  <c r="L114" i="1"/>
  <c r="L127" i="1"/>
  <c r="L130" i="1"/>
  <c r="L279" i="1"/>
  <c r="L320" i="1"/>
  <c r="L329" i="1"/>
  <c r="L345" i="1"/>
  <c r="L365" i="1"/>
  <c r="L382" i="1"/>
  <c r="L408" i="1"/>
  <c r="L449" i="1"/>
  <c r="L450" i="1"/>
  <c r="L451" i="1"/>
  <c r="L466" i="1"/>
  <c r="L503" i="1"/>
  <c r="L511" i="1"/>
  <c r="L515" i="1"/>
  <c r="L528" i="1"/>
  <c r="L534" i="1"/>
  <c r="L575" i="1"/>
  <c r="L581" i="1"/>
  <c r="L589" i="1"/>
  <c r="L606" i="1"/>
  <c r="L609" i="1"/>
  <c r="L622" i="1"/>
  <c r="L684" i="1"/>
  <c r="L706" i="1"/>
  <c r="L779" i="1"/>
  <c r="L829" i="1"/>
  <c r="L839" i="1"/>
  <c r="L861" i="1"/>
  <c r="L897" i="1"/>
  <c r="L923" i="1"/>
  <c r="L925" i="1"/>
  <c r="L1057" i="1"/>
  <c r="L1066" i="1"/>
  <c r="L1075" i="1"/>
  <c r="L1081" i="1"/>
  <c r="L1099" i="1"/>
  <c r="L1113" i="1"/>
  <c r="L1120" i="1"/>
  <c r="L1136" i="1"/>
  <c r="L4" i="1"/>
  <c r="L5" i="1"/>
  <c r="L7" i="1"/>
  <c r="L8" i="1"/>
  <c r="L9" i="1"/>
  <c r="L10" i="1"/>
  <c r="L11" i="1"/>
  <c r="L13" i="1"/>
  <c r="L14" i="1"/>
  <c r="L15" i="1"/>
  <c r="L18" i="1"/>
  <c r="L19" i="1"/>
  <c r="L21" i="1"/>
  <c r="L22" i="1"/>
  <c r="L23" i="1"/>
  <c r="L24" i="1"/>
  <c r="L26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8" i="1"/>
  <c r="L49" i="1"/>
  <c r="L50" i="1"/>
  <c r="L51" i="1"/>
  <c r="L52" i="1"/>
  <c r="L53" i="1"/>
  <c r="L54" i="1"/>
  <c r="L55" i="1"/>
  <c r="L56" i="1"/>
  <c r="L58" i="1"/>
  <c r="L59" i="1"/>
  <c r="L60" i="1"/>
  <c r="L64" i="1"/>
  <c r="L63" i="1"/>
  <c r="L65" i="1"/>
  <c r="L66" i="1"/>
  <c r="L67" i="1"/>
  <c r="L68" i="1"/>
  <c r="L69" i="1"/>
  <c r="L70" i="1"/>
  <c r="L71" i="1"/>
  <c r="L72" i="1"/>
  <c r="L73" i="1"/>
  <c r="L74" i="1"/>
  <c r="L75" i="1"/>
  <c r="L76" i="1"/>
  <c r="L78" i="1"/>
  <c r="L79" i="1"/>
  <c r="L80" i="1"/>
  <c r="L82" i="1"/>
  <c r="L83" i="1"/>
  <c r="L86" i="1"/>
  <c r="L87" i="1"/>
  <c r="L88" i="1"/>
  <c r="L89" i="1"/>
  <c r="L90" i="1"/>
  <c r="L91" i="1"/>
  <c r="L92" i="1"/>
  <c r="L93" i="1"/>
  <c r="L94" i="1"/>
  <c r="L95" i="1"/>
  <c r="L97" i="1"/>
  <c r="L99" i="1"/>
  <c r="L101" i="1"/>
  <c r="L102" i="1"/>
  <c r="L103" i="1"/>
  <c r="L104" i="1"/>
  <c r="L105" i="1"/>
  <c r="L106" i="1"/>
  <c r="L108" i="1"/>
  <c r="L109" i="1"/>
  <c r="L111" i="1"/>
  <c r="L112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8" i="1"/>
  <c r="L129" i="1"/>
  <c r="L131" i="1"/>
  <c r="L132" i="1"/>
  <c r="L133" i="1"/>
  <c r="L134" i="1"/>
  <c r="L136" i="1"/>
  <c r="L137" i="1"/>
  <c r="L138" i="1"/>
  <c r="L139" i="1"/>
  <c r="L140" i="1"/>
  <c r="L141" i="1"/>
  <c r="L144" i="1"/>
  <c r="L145" i="1"/>
  <c r="L146" i="1"/>
  <c r="L147" i="1"/>
  <c r="L148" i="1"/>
  <c r="L149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1" i="1"/>
  <c r="L222" i="1"/>
  <c r="L223" i="1"/>
  <c r="L224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1" i="1"/>
  <c r="L313" i="1"/>
  <c r="L314" i="1"/>
  <c r="L315" i="1"/>
  <c r="L316" i="1"/>
  <c r="L317" i="1"/>
  <c r="L319" i="1"/>
  <c r="L321" i="1"/>
  <c r="L322" i="1"/>
  <c r="L323" i="1"/>
  <c r="L324" i="1"/>
  <c r="L325" i="1"/>
  <c r="L326" i="1"/>
  <c r="L327" i="1"/>
  <c r="L328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6" i="1"/>
  <c r="L347" i="1"/>
  <c r="L348" i="1"/>
  <c r="L350" i="1"/>
  <c r="L351" i="1"/>
  <c r="L352" i="1"/>
  <c r="L354" i="1"/>
  <c r="L355" i="1"/>
  <c r="L356" i="1"/>
  <c r="L357" i="1"/>
  <c r="L358" i="1"/>
  <c r="L359" i="1"/>
  <c r="L360" i="1"/>
  <c r="L361" i="1"/>
  <c r="L362" i="1"/>
  <c r="L363" i="1"/>
  <c r="L364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1" i="1"/>
  <c r="L383" i="1"/>
  <c r="L384" i="1"/>
  <c r="L385" i="1"/>
  <c r="L386" i="1"/>
  <c r="L387" i="1"/>
  <c r="L388" i="1"/>
  <c r="L389" i="1"/>
  <c r="L390" i="1"/>
  <c r="L391" i="1"/>
  <c r="L393" i="1"/>
  <c r="L394" i="1"/>
  <c r="L395" i="1"/>
  <c r="L398" i="1"/>
  <c r="L399" i="1"/>
  <c r="L400" i="1"/>
  <c r="L401" i="1"/>
  <c r="L402" i="1"/>
  <c r="L403" i="1"/>
  <c r="L404" i="1"/>
  <c r="L405" i="1"/>
  <c r="L406" i="1"/>
  <c r="L407" i="1"/>
  <c r="L409" i="1"/>
  <c r="L410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52" i="1"/>
  <c r="L453" i="1"/>
  <c r="L454" i="1"/>
  <c r="L455" i="1"/>
  <c r="L456" i="1"/>
  <c r="L458" i="1"/>
  <c r="L459" i="1"/>
  <c r="L460" i="1"/>
  <c r="L461" i="1"/>
  <c r="L462" i="1"/>
  <c r="L463" i="1"/>
  <c r="L464" i="1"/>
  <c r="L465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4" i="1"/>
  <c r="L485" i="1"/>
  <c r="L486" i="1"/>
  <c r="L487" i="1"/>
  <c r="L488" i="1"/>
  <c r="L489" i="1"/>
  <c r="L490" i="1"/>
  <c r="L491" i="1"/>
  <c r="L492" i="1"/>
  <c r="L493" i="1"/>
  <c r="L494" i="1"/>
  <c r="L496" i="1"/>
  <c r="L497" i="1"/>
  <c r="L498" i="1"/>
  <c r="L499" i="1"/>
  <c r="L500" i="1"/>
  <c r="L501" i="1"/>
  <c r="L502" i="1"/>
  <c r="L504" i="1"/>
  <c r="L505" i="1"/>
  <c r="L506" i="1"/>
  <c r="L507" i="1"/>
  <c r="L508" i="1"/>
  <c r="L509" i="1"/>
  <c r="L510" i="1"/>
  <c r="L512" i="1"/>
  <c r="L513" i="1"/>
  <c r="L514" i="1"/>
  <c r="L516" i="1"/>
  <c r="L517" i="1"/>
  <c r="L518" i="1"/>
  <c r="L519" i="1"/>
  <c r="L520" i="1"/>
  <c r="L521" i="1"/>
  <c r="L523" i="1"/>
  <c r="L524" i="1"/>
  <c r="L525" i="1"/>
  <c r="L526" i="1"/>
  <c r="L527" i="1"/>
  <c r="L529" i="1"/>
  <c r="L530" i="1"/>
  <c r="L531" i="1"/>
  <c r="L532" i="1"/>
  <c r="L533" i="1"/>
  <c r="L535" i="1"/>
  <c r="L536" i="1"/>
  <c r="L537" i="1"/>
  <c r="L538" i="1"/>
  <c r="L539" i="1"/>
  <c r="L540" i="1"/>
  <c r="L541" i="1"/>
  <c r="L543" i="1"/>
  <c r="L545" i="1"/>
  <c r="L546" i="1"/>
  <c r="L547" i="1"/>
  <c r="L548" i="1"/>
  <c r="L549" i="1"/>
  <c r="L550" i="1"/>
  <c r="L552" i="1"/>
  <c r="L553" i="1"/>
  <c r="L555" i="1"/>
  <c r="L556" i="1"/>
  <c r="L557" i="1"/>
  <c r="L558" i="1"/>
  <c r="L560" i="1"/>
  <c r="L564" i="1"/>
  <c r="L565" i="1"/>
  <c r="L566" i="1"/>
  <c r="L567" i="1"/>
  <c r="L568" i="1"/>
  <c r="L569" i="1"/>
  <c r="L570" i="1"/>
  <c r="L571" i="1"/>
  <c r="L572" i="1"/>
  <c r="L573" i="1"/>
  <c r="L574" i="1"/>
  <c r="L576" i="1"/>
  <c r="L578" i="1"/>
  <c r="L579" i="1"/>
  <c r="L580" i="1"/>
  <c r="L582" i="1"/>
  <c r="L583" i="1"/>
  <c r="L584" i="1"/>
  <c r="L585" i="1"/>
  <c r="L586" i="1"/>
  <c r="L587" i="1"/>
  <c r="L588" i="1"/>
  <c r="L590" i="1"/>
  <c r="L591" i="1"/>
  <c r="L592" i="1"/>
  <c r="L593" i="1"/>
  <c r="L594" i="1"/>
  <c r="L595" i="1"/>
  <c r="L596" i="1"/>
  <c r="L597" i="1"/>
  <c r="L598" i="1"/>
  <c r="L599" i="1"/>
  <c r="L601" i="1"/>
  <c r="L602" i="1"/>
  <c r="L603" i="1"/>
  <c r="L604" i="1"/>
  <c r="L605" i="1"/>
  <c r="L607" i="1"/>
  <c r="L608" i="1"/>
  <c r="L611" i="1"/>
  <c r="L612" i="1"/>
  <c r="L613" i="1"/>
  <c r="L614" i="1"/>
  <c r="L615" i="1"/>
  <c r="L616" i="1"/>
  <c r="L617" i="1"/>
  <c r="L618" i="1"/>
  <c r="L619" i="1"/>
  <c r="L620" i="1"/>
  <c r="L621" i="1"/>
  <c r="L623" i="1"/>
  <c r="L625" i="1"/>
  <c r="L626" i="1"/>
  <c r="L627" i="1"/>
  <c r="L629" i="1"/>
  <c r="L630" i="1"/>
  <c r="L631" i="1"/>
  <c r="L632" i="1"/>
  <c r="L634" i="1"/>
  <c r="L635" i="1"/>
  <c r="L636" i="1"/>
  <c r="L637" i="1"/>
  <c r="L638" i="1"/>
  <c r="L639" i="1"/>
  <c r="L640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5" i="1"/>
  <c r="L686" i="1"/>
  <c r="L687" i="1"/>
  <c r="L688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7" i="1"/>
  <c r="L708" i="1"/>
  <c r="L709" i="1"/>
  <c r="L710" i="1"/>
  <c r="L711" i="1"/>
  <c r="L712" i="1"/>
  <c r="L713" i="1"/>
  <c r="L714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3" i="1"/>
  <c r="L754" i="1"/>
  <c r="L755" i="1"/>
  <c r="L756" i="1"/>
  <c r="L757" i="1"/>
  <c r="L758" i="1"/>
  <c r="L759" i="1"/>
  <c r="L760" i="1"/>
  <c r="L761" i="1"/>
  <c r="L762" i="1"/>
  <c r="L763" i="1"/>
  <c r="L765" i="1"/>
  <c r="L766" i="1"/>
  <c r="L767" i="1"/>
  <c r="L768" i="1"/>
  <c r="L769" i="1"/>
  <c r="L770" i="1"/>
  <c r="L771" i="1"/>
  <c r="L772" i="1"/>
  <c r="L773" i="1"/>
  <c r="L774" i="1"/>
  <c r="L775" i="1"/>
  <c r="L777" i="1"/>
  <c r="L778" i="1"/>
  <c r="L780" i="1"/>
  <c r="L781" i="1"/>
  <c r="L782" i="1"/>
  <c r="L783" i="1"/>
  <c r="L784" i="1"/>
  <c r="L785" i="1"/>
  <c r="L786" i="1"/>
  <c r="L787" i="1"/>
  <c r="L788" i="1"/>
  <c r="L789" i="1"/>
  <c r="L791" i="1"/>
  <c r="L794" i="1"/>
  <c r="L795" i="1"/>
  <c r="L797" i="1"/>
  <c r="L798" i="1"/>
  <c r="L799" i="1"/>
  <c r="L800" i="1"/>
  <c r="L801" i="1"/>
  <c r="L802" i="1"/>
  <c r="L803" i="1"/>
  <c r="L805" i="1"/>
  <c r="L807" i="1"/>
  <c r="L808" i="1"/>
  <c r="L809" i="1"/>
  <c r="L810" i="1"/>
  <c r="L811" i="1"/>
  <c r="L813" i="1"/>
  <c r="L814" i="1"/>
  <c r="L816" i="1"/>
  <c r="L819" i="1"/>
  <c r="L820" i="1"/>
  <c r="L821" i="1"/>
  <c r="L822" i="1"/>
  <c r="L823" i="1"/>
  <c r="L824" i="1"/>
  <c r="L825" i="1"/>
  <c r="L826" i="1"/>
  <c r="L827" i="1"/>
  <c r="L828" i="1"/>
  <c r="L830" i="1"/>
  <c r="L831" i="1"/>
  <c r="L832" i="1"/>
  <c r="L833" i="1"/>
  <c r="L834" i="1"/>
  <c r="L835" i="1"/>
  <c r="L836" i="1"/>
  <c r="L837" i="1"/>
  <c r="L838" i="1"/>
  <c r="L841" i="1"/>
  <c r="L842" i="1"/>
  <c r="L843" i="1"/>
  <c r="L844" i="1"/>
  <c r="L845" i="1"/>
  <c r="L846" i="1"/>
  <c r="L847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4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80" i="1"/>
  <c r="L982" i="1"/>
  <c r="L983" i="1"/>
  <c r="L984" i="1"/>
  <c r="L985" i="1"/>
  <c r="L986" i="1"/>
  <c r="L987" i="1"/>
  <c r="L988" i="1"/>
  <c r="L989" i="1"/>
  <c r="L990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50" i="1"/>
  <c r="L1051" i="1"/>
  <c r="L1052" i="1"/>
  <c r="L1053" i="1"/>
  <c r="L1054" i="1"/>
  <c r="L1055" i="1"/>
  <c r="L1056" i="1"/>
  <c r="L1058" i="1"/>
  <c r="L1059" i="1"/>
  <c r="L1060" i="1"/>
  <c r="L1061" i="1"/>
  <c r="L1062" i="1"/>
  <c r="L1063" i="1"/>
  <c r="L1064" i="1"/>
  <c r="L1065" i="1"/>
  <c r="L1067" i="1"/>
  <c r="L1068" i="1"/>
  <c r="L1069" i="1"/>
  <c r="L1070" i="1"/>
  <c r="L1071" i="1"/>
  <c r="L1072" i="1"/>
  <c r="L1073" i="1"/>
  <c r="L1074" i="1"/>
  <c r="L1076" i="1"/>
  <c r="L1077" i="1"/>
  <c r="L1078" i="1"/>
  <c r="L1079" i="1"/>
  <c r="L1080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100" i="1"/>
  <c r="L1103" i="1"/>
  <c r="L1104" i="1"/>
  <c r="L1105" i="1"/>
  <c r="L1106" i="1"/>
  <c r="L1107" i="1"/>
  <c r="L1108" i="1"/>
  <c r="L1109" i="1"/>
  <c r="L1110" i="1"/>
  <c r="L1111" i="1"/>
  <c r="L1114" i="1"/>
  <c r="L1115" i="1"/>
  <c r="L1116" i="1"/>
  <c r="L1117" i="1"/>
  <c r="L1118" i="1"/>
  <c r="L1119" i="1"/>
  <c r="L1121" i="1"/>
  <c r="L1122" i="1"/>
  <c r="L1124" i="1"/>
  <c r="L1125" i="1"/>
  <c r="L1126" i="1"/>
  <c r="L1127" i="1"/>
  <c r="L1128" i="1"/>
  <c r="L1129" i="1"/>
  <c r="L1130" i="1"/>
  <c r="L1131" i="1"/>
  <c r="L1132" i="1"/>
  <c r="L1133" i="1"/>
  <c r="L1135" i="1"/>
  <c r="L1137" i="1"/>
  <c r="L1138" i="1"/>
  <c r="L1139" i="1"/>
  <c r="L1140" i="1"/>
  <c r="L1141" i="1"/>
  <c r="L1142" i="1"/>
  <c r="L1143" i="1"/>
  <c r="L1144" i="1"/>
  <c r="L1145" i="1"/>
  <c r="L1146" i="1"/>
  <c r="L1147" i="1"/>
  <c r="L349" i="1"/>
  <c r="L559" i="1"/>
  <c r="L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<sst xmlns="http://schemas.openxmlformats.org/spreadsheetml/2006/main" count="5753" uniqueCount="5651">
  <si>
    <t>IČO</t>
  </si>
  <si>
    <t>Město Bakov nad Jizerou</t>
  </si>
  <si>
    <t>237418</t>
  </si>
  <si>
    <t>Město Bělá pod Bezdězem</t>
  </si>
  <si>
    <t>237434</t>
  </si>
  <si>
    <t>Město Benátky nad Jizerou</t>
  </si>
  <si>
    <t>237442</t>
  </si>
  <si>
    <t>Město Benešov</t>
  </si>
  <si>
    <t>231401</t>
  </si>
  <si>
    <t>Město Beroun</t>
  </si>
  <si>
    <t>233129</t>
  </si>
  <si>
    <t>Město Brandýs nad Labem - Stará Boleslav</t>
  </si>
  <si>
    <t>240079</t>
  </si>
  <si>
    <t>Město Březnice</t>
  </si>
  <si>
    <t>242004</t>
  </si>
  <si>
    <t>Město Buštěhrad</t>
  </si>
  <si>
    <t>234214</t>
  </si>
  <si>
    <t>Město Bystřice</t>
  </si>
  <si>
    <t>231525</t>
  </si>
  <si>
    <t>Město Čáslav</t>
  </si>
  <si>
    <t>236021</t>
  </si>
  <si>
    <t>Město Čelákovice</t>
  </si>
  <si>
    <t>240117</t>
  </si>
  <si>
    <t>Město Černošice</t>
  </si>
  <si>
    <t>241121</t>
  </si>
  <si>
    <t>Město Český Brod</t>
  </si>
  <si>
    <t>235334</t>
  </si>
  <si>
    <t>Město Dobrovice</t>
  </si>
  <si>
    <t>237663</t>
  </si>
  <si>
    <t>Město Dobřichovice</t>
  </si>
  <si>
    <t>241181</t>
  </si>
  <si>
    <t>Město Dobříš</t>
  </si>
  <si>
    <t>242098</t>
  </si>
  <si>
    <t>Město Dolní Bousov</t>
  </si>
  <si>
    <t>237680</t>
  </si>
  <si>
    <t>Město Hořovice</t>
  </si>
  <si>
    <t>233242</t>
  </si>
  <si>
    <t>Město Hostivice</t>
  </si>
  <si>
    <t>241237</t>
  </si>
  <si>
    <t>Město Hostomice</t>
  </si>
  <si>
    <t>233269</t>
  </si>
  <si>
    <t>Město Jesenice</t>
  </si>
  <si>
    <t>241318</t>
  </si>
  <si>
    <t>243825</t>
  </si>
  <si>
    <t>Město Jílové u Prahy</t>
  </si>
  <si>
    <t>241326</t>
  </si>
  <si>
    <t>Město Klecany</t>
  </si>
  <si>
    <t>240290</t>
  </si>
  <si>
    <t>Město Kolín</t>
  </si>
  <si>
    <t>235440</t>
  </si>
  <si>
    <t>Město Kosmonosy</t>
  </si>
  <si>
    <t>508870</t>
  </si>
  <si>
    <t>Město Kostelec nad Černými lesy</t>
  </si>
  <si>
    <t>235474</t>
  </si>
  <si>
    <t>Město Kostelec nad Labem</t>
  </si>
  <si>
    <t>236951</t>
  </si>
  <si>
    <t>Město Kouřim</t>
  </si>
  <si>
    <t>235482</t>
  </si>
  <si>
    <t>Město Kralupy nad Vltavou</t>
  </si>
  <si>
    <t>236977</t>
  </si>
  <si>
    <t>Město Králův Dvůr</t>
  </si>
  <si>
    <t>509701</t>
  </si>
  <si>
    <t>Město Krásná Hora nad Vltavou</t>
  </si>
  <si>
    <t>242535</t>
  </si>
  <si>
    <t>Město Kutná Hora</t>
  </si>
  <si>
    <t>236195</t>
  </si>
  <si>
    <t>Město Libčice nad Vltavou</t>
  </si>
  <si>
    <t>241407</t>
  </si>
  <si>
    <t>Město Liběchov</t>
  </si>
  <si>
    <t>237019</t>
  </si>
  <si>
    <t>Město Libušín</t>
  </si>
  <si>
    <t>234630</t>
  </si>
  <si>
    <t>Město Lysá nad Labem</t>
  </si>
  <si>
    <t>239402</t>
  </si>
  <si>
    <t>Město Mělník</t>
  </si>
  <si>
    <t>237051</t>
  </si>
  <si>
    <t>Město Městec Králové</t>
  </si>
  <si>
    <t>239437</t>
  </si>
  <si>
    <t>Město Miličín</t>
  </si>
  <si>
    <t>232238</t>
  </si>
  <si>
    <t>Město Milovice</t>
  </si>
  <si>
    <t>239453</t>
  </si>
  <si>
    <t>Město Mnichovice</t>
  </si>
  <si>
    <t>240478</t>
  </si>
  <si>
    <t>Město Mnichovo Hradiště</t>
  </si>
  <si>
    <t>238309</t>
  </si>
  <si>
    <t>Město Mníšek pod Brdy</t>
  </si>
  <si>
    <t>242748</t>
  </si>
  <si>
    <t>Město Mšeno</t>
  </si>
  <si>
    <t>237078</t>
  </si>
  <si>
    <t>Město Neratovice</t>
  </si>
  <si>
    <t>237108</t>
  </si>
  <si>
    <t>Město Neveklov</t>
  </si>
  <si>
    <t>232386</t>
  </si>
  <si>
    <t>Město Nové Strašecí</t>
  </si>
  <si>
    <t>244155</t>
  </si>
  <si>
    <t>Město Nový Knín</t>
  </si>
  <si>
    <t>242888</t>
  </si>
  <si>
    <t>Město Nymburk</t>
  </si>
  <si>
    <t>239500</t>
  </si>
  <si>
    <t>Město Odolena Voda</t>
  </si>
  <si>
    <t>240559</t>
  </si>
  <si>
    <t>Město Pečky</t>
  </si>
  <si>
    <t>239607</t>
  </si>
  <si>
    <t>Město Poděbrady</t>
  </si>
  <si>
    <t>239640</t>
  </si>
  <si>
    <t>Město Příbram</t>
  </si>
  <si>
    <t>243132</t>
  </si>
  <si>
    <t>Město Pyšely</t>
  </si>
  <si>
    <t>240664</t>
  </si>
  <si>
    <t>Město Rakovník</t>
  </si>
  <si>
    <t>244309</t>
  </si>
  <si>
    <t>Město Roztoky</t>
  </si>
  <si>
    <t>241610</t>
  </si>
  <si>
    <t>Město Rožďalovice</t>
  </si>
  <si>
    <t>239712</t>
  </si>
  <si>
    <t>Město Rožmitál pod Třemšínem</t>
  </si>
  <si>
    <t>243221</t>
  </si>
  <si>
    <t>Město Rudná</t>
  </si>
  <si>
    <t>233773</t>
  </si>
  <si>
    <t>Město Řevnice</t>
  </si>
  <si>
    <t>241636</t>
  </si>
  <si>
    <t>Město Říčany</t>
  </si>
  <si>
    <t>240702</t>
  </si>
  <si>
    <t>Město Sadská</t>
  </si>
  <si>
    <t>239721</t>
  </si>
  <si>
    <t>Město Sázava</t>
  </si>
  <si>
    <t>236411</t>
  </si>
  <si>
    <t>Město Sedlčany</t>
  </si>
  <si>
    <t>243272</t>
  </si>
  <si>
    <t>Město Sedlec - Prčice</t>
  </si>
  <si>
    <t>232645</t>
  </si>
  <si>
    <t>Město Slaný</t>
  </si>
  <si>
    <t>234877</t>
  </si>
  <si>
    <t>Město Smečno</t>
  </si>
  <si>
    <t>234893</t>
  </si>
  <si>
    <t>Město Stochov</t>
  </si>
  <si>
    <t>234923</t>
  </si>
  <si>
    <t>Město Trhový Štěpánov</t>
  </si>
  <si>
    <t>232874</t>
  </si>
  <si>
    <t>Město Týnec nad Labem</t>
  </si>
  <si>
    <t>235831</t>
  </si>
  <si>
    <t>Město Týnec nad Sázavou</t>
  </si>
  <si>
    <t>232904</t>
  </si>
  <si>
    <t>Město Uhlířské Janovice</t>
  </si>
  <si>
    <t>236527</t>
  </si>
  <si>
    <t>Město Unhošť</t>
  </si>
  <si>
    <t>235075</t>
  </si>
  <si>
    <t>Město Úvaly</t>
  </si>
  <si>
    <t>240931</t>
  </si>
  <si>
    <t>Město Veltrusy</t>
  </si>
  <si>
    <t>237272</t>
  </si>
  <si>
    <t>Město Velvary</t>
  </si>
  <si>
    <t>235105</t>
  </si>
  <si>
    <t>Město Vlašim</t>
  </si>
  <si>
    <t>232947</t>
  </si>
  <si>
    <t>Město Votice</t>
  </si>
  <si>
    <t>232963</t>
  </si>
  <si>
    <t>Město Zásmuky</t>
  </si>
  <si>
    <t>235954</t>
  </si>
  <si>
    <t>Město Zdice</t>
  </si>
  <si>
    <t>234061</t>
  </si>
  <si>
    <t>Město Zruč nad Sázavou</t>
  </si>
  <si>
    <t>236667</t>
  </si>
  <si>
    <t>Město Žebrák</t>
  </si>
  <si>
    <t>234079</t>
  </si>
  <si>
    <t>Městys Bezno</t>
  </si>
  <si>
    <t>237469</t>
  </si>
  <si>
    <t>Městys Bílé Podolí</t>
  </si>
  <si>
    <t>235997</t>
  </si>
  <si>
    <t>Městys Brodce</t>
  </si>
  <si>
    <t>237540</t>
  </si>
  <si>
    <t>Městys Březno</t>
  </si>
  <si>
    <t>237574</t>
  </si>
  <si>
    <t>Městys Cerhenice</t>
  </si>
  <si>
    <t>235300</t>
  </si>
  <si>
    <t>Městys Cerhovice</t>
  </si>
  <si>
    <t>233196</t>
  </si>
  <si>
    <t>Městys Čechtice</t>
  </si>
  <si>
    <t>231550</t>
  </si>
  <si>
    <t>Městys Červené Pečky</t>
  </si>
  <si>
    <t>235326</t>
  </si>
  <si>
    <t>Městys Český Šternberk</t>
  </si>
  <si>
    <t>231614</t>
  </si>
  <si>
    <t>Městys Davle</t>
  </si>
  <si>
    <t>241156</t>
  </si>
  <si>
    <t>Městys Divišov</t>
  </si>
  <si>
    <t>231690</t>
  </si>
  <si>
    <t>Městys Chotětov</t>
  </si>
  <si>
    <t>237914</t>
  </si>
  <si>
    <t>Městys Jince</t>
  </si>
  <si>
    <t>242381</t>
  </si>
  <si>
    <t>Městys Kácov</t>
  </si>
  <si>
    <t>236144</t>
  </si>
  <si>
    <t>Městys Karlštejn</t>
  </si>
  <si>
    <t>233374</t>
  </si>
  <si>
    <t>Městys Kněževes</t>
  </si>
  <si>
    <t>243868</t>
  </si>
  <si>
    <t>Městys Komárov</t>
  </si>
  <si>
    <t>233382</t>
  </si>
  <si>
    <t>Městys Kounice</t>
  </si>
  <si>
    <t>239305</t>
  </si>
  <si>
    <t>Městys Křinec</t>
  </si>
  <si>
    <t>239364</t>
  </si>
  <si>
    <t>Městys Křivoklát</t>
  </si>
  <si>
    <t>243973</t>
  </si>
  <si>
    <t>Městys Křivsoudov</t>
  </si>
  <si>
    <t>232076</t>
  </si>
  <si>
    <t>Městys Lázně Toušeň</t>
  </si>
  <si>
    <t>240893</t>
  </si>
  <si>
    <t>Městys Liteň</t>
  </si>
  <si>
    <t>233501</t>
  </si>
  <si>
    <t>Městys Loučeň</t>
  </si>
  <si>
    <t>239399</t>
  </si>
  <si>
    <t>Městys Louňovice pod Blaníkem</t>
  </si>
  <si>
    <t>232173</t>
  </si>
  <si>
    <t>Městys Malešov</t>
  </si>
  <si>
    <t>236217</t>
  </si>
  <si>
    <t>Městys Maršovice</t>
  </si>
  <si>
    <t>232181</t>
  </si>
  <si>
    <t>Městys Mšec</t>
  </si>
  <si>
    <t>244091</t>
  </si>
  <si>
    <t>Městys Načeradec</t>
  </si>
  <si>
    <t>232289</t>
  </si>
  <si>
    <t>Městys Nehvizdy</t>
  </si>
  <si>
    <t>240524</t>
  </si>
  <si>
    <t>Městys Netvořice</t>
  </si>
  <si>
    <t>232360</t>
  </si>
  <si>
    <t>Městys Neustupov</t>
  </si>
  <si>
    <t>232378</t>
  </si>
  <si>
    <t>Městys Nové Dvory</t>
  </si>
  <si>
    <t>236276</t>
  </si>
  <si>
    <t>Městys Pavlíkov</t>
  </si>
  <si>
    <t>244210</t>
  </si>
  <si>
    <t>Městys Plaňany</t>
  </si>
  <si>
    <t>235636</t>
  </si>
  <si>
    <t>Městys Rataje nad Sázavou</t>
  </si>
  <si>
    <t>236381</t>
  </si>
  <si>
    <t>Městys Senomaty</t>
  </si>
  <si>
    <t>244384</t>
  </si>
  <si>
    <t>Městys Slabce</t>
  </si>
  <si>
    <t>244422</t>
  </si>
  <si>
    <t>Městys Sovínky</t>
  </si>
  <si>
    <t>508934</t>
  </si>
  <si>
    <t>Městys Suchdol</t>
  </si>
  <si>
    <t>236462</t>
  </si>
  <si>
    <t>Městys Škvorec</t>
  </si>
  <si>
    <t>240869</t>
  </si>
  <si>
    <t>Městys Štěchovice</t>
  </si>
  <si>
    <t>241725</t>
  </si>
  <si>
    <t>Městys Vraný</t>
  </si>
  <si>
    <t>235121</t>
  </si>
  <si>
    <t>Městys Vrchotovy Janovice</t>
  </si>
  <si>
    <t>233005</t>
  </si>
  <si>
    <t>Městys Všetaty</t>
  </si>
  <si>
    <t>237329</t>
  </si>
  <si>
    <t>Městys Vysoký Chlumec</t>
  </si>
  <si>
    <t>243582</t>
  </si>
  <si>
    <t>Městys Zápy</t>
  </si>
  <si>
    <t>472051</t>
  </si>
  <si>
    <t>Městys Zdislavice</t>
  </si>
  <si>
    <t>233072</t>
  </si>
  <si>
    <t>Městys Zlonice</t>
  </si>
  <si>
    <t>235172</t>
  </si>
  <si>
    <t>Městys Žehušice</t>
  </si>
  <si>
    <t>236683</t>
  </si>
  <si>
    <t>Obec Adamov</t>
  </si>
  <si>
    <t>639664</t>
  </si>
  <si>
    <t>Obec Babice</t>
  </si>
  <si>
    <t>240028</t>
  </si>
  <si>
    <t>Obec Barchovice</t>
  </si>
  <si>
    <t>235237</t>
  </si>
  <si>
    <t>Obec Bašť</t>
  </si>
  <si>
    <t>240036</t>
  </si>
  <si>
    <t>Obec Bavoryně</t>
  </si>
  <si>
    <t>509612</t>
  </si>
  <si>
    <t>Obec Bdín</t>
  </si>
  <si>
    <t>639770</t>
  </si>
  <si>
    <t>Obec Bečváry</t>
  </si>
  <si>
    <t>235245</t>
  </si>
  <si>
    <t>Obec Běleč</t>
  </si>
  <si>
    <t>640263</t>
  </si>
  <si>
    <t>Obec Běloky</t>
  </si>
  <si>
    <t>234125</t>
  </si>
  <si>
    <t>Obec Bělušice</t>
  </si>
  <si>
    <t>235253</t>
  </si>
  <si>
    <t>Obec Bernardov</t>
  </si>
  <si>
    <t>640301</t>
  </si>
  <si>
    <t>Obec Bernartice</t>
  </si>
  <si>
    <t>473359</t>
  </si>
  <si>
    <t>Obec Běrunice</t>
  </si>
  <si>
    <t>238988</t>
  </si>
  <si>
    <t>Obec Beřovice</t>
  </si>
  <si>
    <t>234133</t>
  </si>
  <si>
    <t>Obec Běštín</t>
  </si>
  <si>
    <t>509621</t>
  </si>
  <si>
    <t>Obec Bezděkov pod Třemšínem</t>
  </si>
  <si>
    <t>498629</t>
  </si>
  <si>
    <t>Obec Bílá Hlína</t>
  </si>
  <si>
    <t>509108</t>
  </si>
  <si>
    <t>Obec Bílichov</t>
  </si>
  <si>
    <t>640450</t>
  </si>
  <si>
    <t>Obec Bílkovice</t>
  </si>
  <si>
    <t>232807</t>
  </si>
  <si>
    <t>Obec Bítouchov</t>
  </si>
  <si>
    <t>237477</t>
  </si>
  <si>
    <t>Obec Blažejovice</t>
  </si>
  <si>
    <t>473456</t>
  </si>
  <si>
    <t>Obec Blevice</t>
  </si>
  <si>
    <t>234150</t>
  </si>
  <si>
    <t>Obec Bludov</t>
  </si>
  <si>
    <t>640280</t>
  </si>
  <si>
    <t>Obec Bobnice</t>
  </si>
  <si>
    <t>238996</t>
  </si>
  <si>
    <t>Obec Bohdaneč</t>
  </si>
  <si>
    <t>236004</t>
  </si>
  <si>
    <t>Obec Bohostice</t>
  </si>
  <si>
    <t>662763</t>
  </si>
  <si>
    <t>Obec Bohutín</t>
  </si>
  <si>
    <t>241946</t>
  </si>
  <si>
    <t>Obec Bojanovice</t>
  </si>
  <si>
    <t>241091</t>
  </si>
  <si>
    <t>Obec Boreč</t>
  </si>
  <si>
    <t>237493</t>
  </si>
  <si>
    <t>Obec Borek</t>
  </si>
  <si>
    <t>236713</t>
  </si>
  <si>
    <t>Obec Borotice</t>
  </si>
  <si>
    <t>241962</t>
  </si>
  <si>
    <t>Obec Borovnice</t>
  </si>
  <si>
    <t>473430</t>
  </si>
  <si>
    <t>Obec Bořanovice</t>
  </si>
  <si>
    <t>240061</t>
  </si>
  <si>
    <t>Obec Boseň</t>
  </si>
  <si>
    <t>509191</t>
  </si>
  <si>
    <t>Obec Bradlec</t>
  </si>
  <si>
    <t>508888</t>
  </si>
  <si>
    <t>Obec Brambory</t>
  </si>
  <si>
    <t>640310</t>
  </si>
  <si>
    <t>Obec Brandýsek</t>
  </si>
  <si>
    <t>234168</t>
  </si>
  <si>
    <t>Obec Branov</t>
  </si>
  <si>
    <t>243663</t>
  </si>
  <si>
    <t>Obec Branžež</t>
  </si>
  <si>
    <t>509205</t>
  </si>
  <si>
    <t>Obec Braškov</t>
  </si>
  <si>
    <t>234176</t>
  </si>
  <si>
    <t>Obec Bratčice</t>
  </si>
  <si>
    <t>640212</t>
  </si>
  <si>
    <t>Obec Bratkovice</t>
  </si>
  <si>
    <t>241971</t>
  </si>
  <si>
    <t>Obec Bratronice</t>
  </si>
  <si>
    <t>234192</t>
  </si>
  <si>
    <t>Obec Bratřínov</t>
  </si>
  <si>
    <t>639699</t>
  </si>
  <si>
    <t>Obec Brázdim</t>
  </si>
  <si>
    <t>240087</t>
  </si>
  <si>
    <t>Obec Broumy</t>
  </si>
  <si>
    <t>233145</t>
  </si>
  <si>
    <t>Obec Březí</t>
  </si>
  <si>
    <t>640123</t>
  </si>
  <si>
    <t>Obec Březina</t>
  </si>
  <si>
    <t>509329</t>
  </si>
  <si>
    <t>Obec Březová</t>
  </si>
  <si>
    <t>233153</t>
  </si>
  <si>
    <t>Obec Březová - Oleško</t>
  </si>
  <si>
    <t>44684983</t>
  </si>
  <si>
    <t>Obec Březovice</t>
  </si>
  <si>
    <t>42717205</t>
  </si>
  <si>
    <t>Obec Břežany</t>
  </si>
  <si>
    <t>639788</t>
  </si>
  <si>
    <t>Obec Břežany I</t>
  </si>
  <si>
    <t>235270</t>
  </si>
  <si>
    <t>Obec Břežany II</t>
  </si>
  <si>
    <t>235288</t>
  </si>
  <si>
    <t>Obec Bříství</t>
  </si>
  <si>
    <t>239003</t>
  </si>
  <si>
    <t>Obec Bubovice</t>
  </si>
  <si>
    <t>233161</t>
  </si>
  <si>
    <t>Obec Budiměřice</t>
  </si>
  <si>
    <t>239011</t>
  </si>
  <si>
    <t>Obec Buková u Příbramě</t>
  </si>
  <si>
    <t>242012</t>
  </si>
  <si>
    <t>Obec Bukovany</t>
  </si>
  <si>
    <t>508381</t>
  </si>
  <si>
    <t>662771</t>
  </si>
  <si>
    <t>Obec Bukovno</t>
  </si>
  <si>
    <t>237591</t>
  </si>
  <si>
    <t>Obec Buš</t>
  </si>
  <si>
    <t>242021</t>
  </si>
  <si>
    <t>Obec Býchory</t>
  </si>
  <si>
    <t>235296</t>
  </si>
  <si>
    <t>Obec Býkev</t>
  </si>
  <si>
    <t>236748</t>
  </si>
  <si>
    <t>Obec Bykoš</t>
  </si>
  <si>
    <t>509639</t>
  </si>
  <si>
    <t>Obec Byšice</t>
  </si>
  <si>
    <t>236756</t>
  </si>
  <si>
    <t>Obec Bzová</t>
  </si>
  <si>
    <t>233188</t>
  </si>
  <si>
    <t>Obec Cetyně</t>
  </si>
  <si>
    <t>662780</t>
  </si>
  <si>
    <t>Obec Církvice</t>
  </si>
  <si>
    <t>236012</t>
  </si>
  <si>
    <t>876208</t>
  </si>
  <si>
    <t>Obec Cítov</t>
  </si>
  <si>
    <t>236764</t>
  </si>
  <si>
    <t>Obec Ctiboř</t>
  </si>
  <si>
    <t>473511</t>
  </si>
  <si>
    <t>Obec Ctiměřice</t>
  </si>
  <si>
    <t>509361</t>
  </si>
  <si>
    <t>Obec Cvrčovice</t>
  </si>
  <si>
    <t>234231</t>
  </si>
  <si>
    <t>Obec Čachovice</t>
  </si>
  <si>
    <t>237612</t>
  </si>
  <si>
    <t>Obec Čakov</t>
  </si>
  <si>
    <t>231541</t>
  </si>
  <si>
    <t>Obec Čakovičky</t>
  </si>
  <si>
    <t>640115</t>
  </si>
  <si>
    <t>Obec Čečelice</t>
  </si>
  <si>
    <t>236772</t>
  </si>
  <si>
    <t>Obec Čejkovice</t>
  </si>
  <si>
    <t>498602</t>
  </si>
  <si>
    <t>Obec Čenkov</t>
  </si>
  <si>
    <t>242055</t>
  </si>
  <si>
    <t>Obec Čerčany</t>
  </si>
  <si>
    <t>231584</t>
  </si>
  <si>
    <t>Obec Černé Voděrady</t>
  </si>
  <si>
    <t>235318</t>
  </si>
  <si>
    <t>Obec Černíky</t>
  </si>
  <si>
    <t>640620</t>
  </si>
  <si>
    <t>Obec Černíny</t>
  </si>
  <si>
    <t>236039</t>
  </si>
  <si>
    <t>Obec Černolice</t>
  </si>
  <si>
    <t>241113</t>
  </si>
  <si>
    <t>Obec Černuc</t>
  </si>
  <si>
    <t>234257</t>
  </si>
  <si>
    <t>Obec Červené Janovice</t>
  </si>
  <si>
    <t>236047</t>
  </si>
  <si>
    <t>Obec Červený Újezd</t>
  </si>
  <si>
    <t>231606</t>
  </si>
  <si>
    <t>234265</t>
  </si>
  <si>
    <t>Obec Čestín</t>
  </si>
  <si>
    <t>236055</t>
  </si>
  <si>
    <t>Obec Čestlice</t>
  </si>
  <si>
    <t>240125</t>
  </si>
  <si>
    <t>Obec Číčovice</t>
  </si>
  <si>
    <t>241130</t>
  </si>
  <si>
    <t>Obec Čilec</t>
  </si>
  <si>
    <t>875961</t>
  </si>
  <si>
    <t>Obec Čím</t>
  </si>
  <si>
    <t>242063</t>
  </si>
  <si>
    <t>Obec Činěves</t>
  </si>
  <si>
    <t>239046</t>
  </si>
  <si>
    <t>Obec Čisovice</t>
  </si>
  <si>
    <t>241148</t>
  </si>
  <si>
    <t>Obec Čistá</t>
  </si>
  <si>
    <t>237621</t>
  </si>
  <si>
    <t>243680</t>
  </si>
  <si>
    <t>Obec Čtyřkoly</t>
  </si>
  <si>
    <t>508519</t>
  </si>
  <si>
    <t>Obec Daleké Dušníky</t>
  </si>
  <si>
    <t>242071</t>
  </si>
  <si>
    <t>Obec Dalovice</t>
  </si>
  <si>
    <t>508896</t>
  </si>
  <si>
    <t>Obec Děkanovice</t>
  </si>
  <si>
    <t>473502</t>
  </si>
  <si>
    <t>Obec Děkov</t>
  </si>
  <si>
    <t>639796</t>
  </si>
  <si>
    <t>Obec Dlouhá Lhota</t>
  </si>
  <si>
    <t>473804</t>
  </si>
  <si>
    <t>508942</t>
  </si>
  <si>
    <t>Obec Dlouhopolsko</t>
  </si>
  <si>
    <t>239054</t>
  </si>
  <si>
    <t>Obec Dobročovice</t>
  </si>
  <si>
    <t>662399</t>
  </si>
  <si>
    <t>Obec Dobrovítov</t>
  </si>
  <si>
    <t>498599</t>
  </si>
  <si>
    <t>Obec Dobrovíz</t>
  </si>
  <si>
    <t>241164</t>
  </si>
  <si>
    <t>Obec Dobřejovice</t>
  </si>
  <si>
    <t>240141</t>
  </si>
  <si>
    <t>Obec Dobřeň</t>
  </si>
  <si>
    <t>662186</t>
  </si>
  <si>
    <t>Obec Dobříč</t>
  </si>
  <si>
    <t>241172</t>
  </si>
  <si>
    <t>Obec Dobřichov</t>
  </si>
  <si>
    <t>235342</t>
  </si>
  <si>
    <t>Obec Dobšice</t>
  </si>
  <si>
    <t>239062</t>
  </si>
  <si>
    <t>Obec Dobšín</t>
  </si>
  <si>
    <t>509299</t>
  </si>
  <si>
    <t>Obec Doksy</t>
  </si>
  <si>
    <t>234273</t>
  </si>
  <si>
    <t>Obec Dolany</t>
  </si>
  <si>
    <t>241199</t>
  </si>
  <si>
    <t>663981</t>
  </si>
  <si>
    <t>Obec Dolní Beřkovice</t>
  </si>
  <si>
    <t>236799</t>
  </si>
  <si>
    <t>Obec Dolní Břežany</t>
  </si>
  <si>
    <t>241202</t>
  </si>
  <si>
    <t>Obec Dolní Hbity</t>
  </si>
  <si>
    <t>242101</t>
  </si>
  <si>
    <t>Obec Dolní Chvatliny</t>
  </si>
  <si>
    <t>235351</t>
  </si>
  <si>
    <t>Obec Dolní Kralovice</t>
  </si>
  <si>
    <t>231711</t>
  </si>
  <si>
    <t>Obec Dolní Krupá</t>
  </si>
  <si>
    <t>237698</t>
  </si>
  <si>
    <t>Obec Dolní Pohleď</t>
  </si>
  <si>
    <t>640328</t>
  </si>
  <si>
    <t>Obec Dolní Slivno</t>
  </si>
  <si>
    <t>237701</t>
  </si>
  <si>
    <t>Obec Dolní Stakory</t>
  </si>
  <si>
    <t>509337</t>
  </si>
  <si>
    <t>Obec Dolní Zimoř</t>
  </si>
  <si>
    <t>662305</t>
  </si>
  <si>
    <t>Obec Dománovice</t>
  </si>
  <si>
    <t>473707</t>
  </si>
  <si>
    <t>Obec Domousnice</t>
  </si>
  <si>
    <t>237728</t>
  </si>
  <si>
    <t>Obec Doubek</t>
  </si>
  <si>
    <t>640255</t>
  </si>
  <si>
    <t>Obec Doubravčice</t>
  </si>
  <si>
    <t>235369</t>
  </si>
  <si>
    <t>Obec Doubravička</t>
  </si>
  <si>
    <t>509388</t>
  </si>
  <si>
    <t>Obec Drahelčice</t>
  </si>
  <si>
    <t>233200</t>
  </si>
  <si>
    <t>Obec Drahenice</t>
  </si>
  <si>
    <t>662798</t>
  </si>
  <si>
    <t>Obec Drahlín</t>
  </si>
  <si>
    <t>242128</t>
  </si>
  <si>
    <t>Obec Drahňovice</t>
  </si>
  <si>
    <t>508446</t>
  </si>
  <si>
    <t>Obec Drahobudice</t>
  </si>
  <si>
    <t>665096</t>
  </si>
  <si>
    <t>Obec Drahouš</t>
  </si>
  <si>
    <t>47016035</t>
  </si>
  <si>
    <t>Obec Drásov</t>
  </si>
  <si>
    <t>242136</t>
  </si>
  <si>
    <t>Obec Drevníky</t>
  </si>
  <si>
    <t>242152</t>
  </si>
  <si>
    <t>Obec Drhovy</t>
  </si>
  <si>
    <t>242161</t>
  </si>
  <si>
    <t>Obec Drnek</t>
  </si>
  <si>
    <t>663972</t>
  </si>
  <si>
    <t>Obec Drobovice</t>
  </si>
  <si>
    <t>640204</t>
  </si>
  <si>
    <t>Obec Drozdov</t>
  </si>
  <si>
    <t>233218</t>
  </si>
  <si>
    <t>Obec Družec</t>
  </si>
  <si>
    <t>234320</t>
  </si>
  <si>
    <t>Obec Dřetovice</t>
  </si>
  <si>
    <t>234338</t>
  </si>
  <si>
    <t>Obec Dřevčice</t>
  </si>
  <si>
    <t>240176</t>
  </si>
  <si>
    <t>Obec Dřínov</t>
  </si>
  <si>
    <t>234346</t>
  </si>
  <si>
    <t>236802</t>
  </si>
  <si>
    <t>Obec Dřísy</t>
  </si>
  <si>
    <t>236811</t>
  </si>
  <si>
    <t>Obec Dubenec</t>
  </si>
  <si>
    <t>662801</t>
  </si>
  <si>
    <t>Obec Dublovice</t>
  </si>
  <si>
    <t>242195</t>
  </si>
  <si>
    <t>Obec Dubno</t>
  </si>
  <si>
    <t>662810</t>
  </si>
  <si>
    <t>Obec Dunice</t>
  </si>
  <si>
    <t>473499</t>
  </si>
  <si>
    <t>Obec Dvory</t>
  </si>
  <si>
    <t>239071</t>
  </si>
  <si>
    <t>Obec Dymokury</t>
  </si>
  <si>
    <t>239089</t>
  </si>
  <si>
    <t>Obec Felbabka</t>
  </si>
  <si>
    <t>233226</t>
  </si>
  <si>
    <t>Obec Grunta</t>
  </si>
  <si>
    <t>876224</t>
  </si>
  <si>
    <t>Obec Háje</t>
  </si>
  <si>
    <t>662828</t>
  </si>
  <si>
    <t>Obec Herink</t>
  </si>
  <si>
    <t>640140</t>
  </si>
  <si>
    <t>Obec Heřmaničky</t>
  </si>
  <si>
    <t>231771</t>
  </si>
  <si>
    <t>Obec Hlásná Třebaň</t>
  </si>
  <si>
    <t>233234</t>
  </si>
  <si>
    <t>Obec Hlavenec</t>
  </si>
  <si>
    <t>474177</t>
  </si>
  <si>
    <t>Obec Hlízov</t>
  </si>
  <si>
    <t>640336</t>
  </si>
  <si>
    <t>Obec Hluboš</t>
  </si>
  <si>
    <t>242225</t>
  </si>
  <si>
    <t>Obec Hlubyně</t>
  </si>
  <si>
    <t>662836</t>
  </si>
  <si>
    <t>Obec Hobšovice</t>
  </si>
  <si>
    <t>663948</t>
  </si>
  <si>
    <t>Obec Holubice</t>
  </si>
  <si>
    <t>241211</t>
  </si>
  <si>
    <t>Obec Horčápsko</t>
  </si>
  <si>
    <t>662844</t>
  </si>
  <si>
    <t>Obec Horka I</t>
  </si>
  <si>
    <t>640344</t>
  </si>
  <si>
    <t>Obec Horka II</t>
  </si>
  <si>
    <t>236071</t>
  </si>
  <si>
    <t>Obec Horky</t>
  </si>
  <si>
    <t>640191</t>
  </si>
  <si>
    <t>Obec Horky nad Jizerou</t>
  </si>
  <si>
    <t>237795</t>
  </si>
  <si>
    <t>Obec Horní Bezděkov</t>
  </si>
  <si>
    <t>234362</t>
  </si>
  <si>
    <t>Obec Horní Bukovina</t>
  </si>
  <si>
    <t>237817</t>
  </si>
  <si>
    <t>Obec Horní Kruty</t>
  </si>
  <si>
    <t>235385</t>
  </si>
  <si>
    <t>Obec Horní Počaply</t>
  </si>
  <si>
    <t>236829</t>
  </si>
  <si>
    <t>Obec Horní Slivno</t>
  </si>
  <si>
    <t>876267</t>
  </si>
  <si>
    <t>Obec Horoměřice</t>
  </si>
  <si>
    <t>241229</t>
  </si>
  <si>
    <t>Obec Horoušany</t>
  </si>
  <si>
    <t>240206</t>
  </si>
  <si>
    <t>Obec Horušice</t>
  </si>
  <si>
    <t>640352</t>
  </si>
  <si>
    <t>Obec Hořany</t>
  </si>
  <si>
    <t>640611</t>
  </si>
  <si>
    <t>Obec Hořátev</t>
  </si>
  <si>
    <t>239119</t>
  </si>
  <si>
    <t>Obec Hořesedly</t>
  </si>
  <si>
    <t>243710</t>
  </si>
  <si>
    <t>Obec Hořešovice</t>
  </si>
  <si>
    <t>234371</t>
  </si>
  <si>
    <t>Obec Hořešovičky</t>
  </si>
  <si>
    <t>640441</t>
  </si>
  <si>
    <t>Obec Hořín</t>
  </si>
  <si>
    <t>236837</t>
  </si>
  <si>
    <t>Obec Hořovičky</t>
  </si>
  <si>
    <t>243728</t>
  </si>
  <si>
    <t>Obec Hospozín</t>
  </si>
  <si>
    <t>234389</t>
  </si>
  <si>
    <t>Obec Hostín</t>
  </si>
  <si>
    <t>510556</t>
  </si>
  <si>
    <t>Obec Hostín u Vojkovic</t>
  </si>
  <si>
    <t>662291</t>
  </si>
  <si>
    <t>Obec Hostouň</t>
  </si>
  <si>
    <t>234397</t>
  </si>
  <si>
    <t>Obec Hostovlice</t>
  </si>
  <si>
    <t>236080</t>
  </si>
  <si>
    <t>Obec Hovorčovice</t>
  </si>
  <si>
    <t>240214</t>
  </si>
  <si>
    <t>Obec Hraběšín</t>
  </si>
  <si>
    <t>640069</t>
  </si>
  <si>
    <t>Obec Hradčany</t>
  </si>
  <si>
    <t>239127</t>
  </si>
  <si>
    <t>Obec Hradečno</t>
  </si>
  <si>
    <t>234401</t>
  </si>
  <si>
    <t>Obec Hradešín</t>
  </si>
  <si>
    <t>665100</t>
  </si>
  <si>
    <t>Obec Hradiště</t>
  </si>
  <si>
    <t>508535</t>
  </si>
  <si>
    <t>Obec Hradištko</t>
  </si>
  <si>
    <t>239135</t>
  </si>
  <si>
    <t>241245</t>
  </si>
  <si>
    <t>Obec Hracholusky</t>
  </si>
  <si>
    <t>639818</t>
  </si>
  <si>
    <t>Obec Hrdlív</t>
  </si>
  <si>
    <t>234419</t>
  </si>
  <si>
    <t>Obec Hrdlořezy</t>
  </si>
  <si>
    <t>237841</t>
  </si>
  <si>
    <t>Obec Hrubý Jeseník</t>
  </si>
  <si>
    <t>876054</t>
  </si>
  <si>
    <t>Obec Hrusice</t>
  </si>
  <si>
    <t>240222</t>
  </si>
  <si>
    <t>Obec Hrušov</t>
  </si>
  <si>
    <t>509094</t>
  </si>
  <si>
    <t>Obec Hřebeč</t>
  </si>
  <si>
    <t>234427</t>
  </si>
  <si>
    <t>Obec Hřebečníky</t>
  </si>
  <si>
    <t>243752</t>
  </si>
  <si>
    <t>Obec Hředle</t>
  </si>
  <si>
    <t>233277</t>
  </si>
  <si>
    <t>243761</t>
  </si>
  <si>
    <t>Obec Hřiměždice</t>
  </si>
  <si>
    <t>242268</t>
  </si>
  <si>
    <t>Obec Hudčice</t>
  </si>
  <si>
    <t>473812</t>
  </si>
  <si>
    <t>Obec Hudlice</t>
  </si>
  <si>
    <t>233285</t>
  </si>
  <si>
    <t>Obec Hulice</t>
  </si>
  <si>
    <t>231801</t>
  </si>
  <si>
    <t>Obec Husí Lhota</t>
  </si>
  <si>
    <t>876241</t>
  </si>
  <si>
    <t>Obec Husinec</t>
  </si>
  <si>
    <t>240231</t>
  </si>
  <si>
    <t>Obec Hvězdonice</t>
  </si>
  <si>
    <t>231819</t>
  </si>
  <si>
    <t>Obec Hvozd</t>
  </si>
  <si>
    <t>639826</t>
  </si>
  <si>
    <t>Obec Hvozdec</t>
  </si>
  <si>
    <t>233293</t>
  </si>
  <si>
    <t>Obec Hvozdnice</t>
  </si>
  <si>
    <t>241253</t>
  </si>
  <si>
    <t>Obec Hvožďany</t>
  </si>
  <si>
    <t>242292</t>
  </si>
  <si>
    <t>Obec Hýskov</t>
  </si>
  <si>
    <t>233307</t>
  </si>
  <si>
    <t>Obec Chabeřice</t>
  </si>
  <si>
    <t>236101</t>
  </si>
  <si>
    <t>Obec Chaloupky</t>
  </si>
  <si>
    <t>233315</t>
  </si>
  <si>
    <t>Obec Charvatce</t>
  </si>
  <si>
    <t>509116</t>
  </si>
  <si>
    <t>Obec Chářovice</t>
  </si>
  <si>
    <t>508390</t>
  </si>
  <si>
    <t>Obec Chleby</t>
  </si>
  <si>
    <t>508403</t>
  </si>
  <si>
    <t>876071</t>
  </si>
  <si>
    <t>Obec Chlístov</t>
  </si>
  <si>
    <t>508373</t>
  </si>
  <si>
    <t>Obec Chlístovice</t>
  </si>
  <si>
    <t>236110</t>
  </si>
  <si>
    <t>Obec Chlum</t>
  </si>
  <si>
    <t>473529</t>
  </si>
  <si>
    <t>Obec Chlumín</t>
  </si>
  <si>
    <t>236853</t>
  </si>
  <si>
    <t>Obec Chlustina</t>
  </si>
  <si>
    <t>509647</t>
  </si>
  <si>
    <t>Obec Chmelná</t>
  </si>
  <si>
    <t>473537</t>
  </si>
  <si>
    <t>Obec Chocerady</t>
  </si>
  <si>
    <t>231860</t>
  </si>
  <si>
    <t>Obec Chocnějovice</t>
  </si>
  <si>
    <t>237906</t>
  </si>
  <si>
    <t>Obec Chodouň</t>
  </si>
  <si>
    <t>509655</t>
  </si>
  <si>
    <t>Obec Choratice</t>
  </si>
  <si>
    <t>473405</t>
  </si>
  <si>
    <t>Obec Chorušice</t>
  </si>
  <si>
    <t>236861</t>
  </si>
  <si>
    <t>Obec Choťánky</t>
  </si>
  <si>
    <t>239178</t>
  </si>
  <si>
    <t>Obec Choteč</t>
  </si>
  <si>
    <t>241270</t>
  </si>
  <si>
    <t>Obec Chotěšice</t>
  </si>
  <si>
    <t>239186</t>
  </si>
  <si>
    <t>Obec Chotilsko</t>
  </si>
  <si>
    <t>242306</t>
  </si>
  <si>
    <t>Obec Choťovice</t>
  </si>
  <si>
    <t>640646</t>
  </si>
  <si>
    <t>Obec Chotusice</t>
  </si>
  <si>
    <t>236128</t>
  </si>
  <si>
    <t>Obec Chotutice</t>
  </si>
  <si>
    <t>235393</t>
  </si>
  <si>
    <t>Obec Chotýšany</t>
  </si>
  <si>
    <t>231886</t>
  </si>
  <si>
    <t>Obec Chrást</t>
  </si>
  <si>
    <t>239194</t>
  </si>
  <si>
    <t>662852</t>
  </si>
  <si>
    <t>Obec Chrášťany</t>
  </si>
  <si>
    <t>235407</t>
  </si>
  <si>
    <t>241288</t>
  </si>
  <si>
    <t>243809</t>
  </si>
  <si>
    <t>508357</t>
  </si>
  <si>
    <t>Obec Chraštice</t>
  </si>
  <si>
    <t>242331</t>
  </si>
  <si>
    <t>Obec Chroustov</t>
  </si>
  <si>
    <t>640654</t>
  </si>
  <si>
    <t>Obec Chrustenice</t>
  </si>
  <si>
    <t>509663</t>
  </si>
  <si>
    <t>Obec Chržín</t>
  </si>
  <si>
    <t>234443</t>
  </si>
  <si>
    <t>Obec Chudíř</t>
  </si>
  <si>
    <t>509124</t>
  </si>
  <si>
    <t>Obec Chvatěruby</t>
  </si>
  <si>
    <t>236870</t>
  </si>
  <si>
    <t>Obec Chyňava</t>
  </si>
  <si>
    <t>233358</t>
  </si>
  <si>
    <t>Obec Chýně</t>
  </si>
  <si>
    <t>241296</t>
  </si>
  <si>
    <t>Obec Chýnice</t>
  </si>
  <si>
    <t>473227</t>
  </si>
  <si>
    <t>Obec Jabkenice</t>
  </si>
  <si>
    <t>237949</t>
  </si>
  <si>
    <t>Obec Jablonná</t>
  </si>
  <si>
    <t>242357</t>
  </si>
  <si>
    <t>Obec Jankov</t>
  </si>
  <si>
    <t>231916</t>
  </si>
  <si>
    <t>Obec Janov</t>
  </si>
  <si>
    <t>639834</t>
  </si>
  <si>
    <t>Obec Jarpice</t>
  </si>
  <si>
    <t>234451</t>
  </si>
  <si>
    <t>Obec Javorník</t>
  </si>
  <si>
    <t>473545</t>
  </si>
  <si>
    <t>Obec Jedomělice</t>
  </si>
  <si>
    <t>234460</t>
  </si>
  <si>
    <t>Obec Jemníky</t>
  </si>
  <si>
    <t>234478</t>
  </si>
  <si>
    <t>Obec Jeneč</t>
  </si>
  <si>
    <t>241300</t>
  </si>
  <si>
    <t>Obec Jenštejn</t>
  </si>
  <si>
    <t>240249</t>
  </si>
  <si>
    <t>Obec Jesenice</t>
  </si>
  <si>
    <t>242373</t>
  </si>
  <si>
    <t>Obec Jestřabí Lhota</t>
  </si>
  <si>
    <t>235415</t>
  </si>
  <si>
    <t>Obec Ješetice</t>
  </si>
  <si>
    <t>473472</t>
  </si>
  <si>
    <t>Obec Jevany</t>
  </si>
  <si>
    <t>235423</t>
  </si>
  <si>
    <t>Obec Jeviněves</t>
  </si>
  <si>
    <t>662267</t>
  </si>
  <si>
    <t>Obec Jíkev</t>
  </si>
  <si>
    <t>239216</t>
  </si>
  <si>
    <t>Obec Jíloviště</t>
  </si>
  <si>
    <t>241334</t>
  </si>
  <si>
    <t>Obec Jinočany</t>
  </si>
  <si>
    <t>241342</t>
  </si>
  <si>
    <t>Obec Jirny</t>
  </si>
  <si>
    <t>240257</t>
  </si>
  <si>
    <t>Obec Jiřice</t>
  </si>
  <si>
    <t>876089</t>
  </si>
  <si>
    <t>Obec Jivina</t>
  </si>
  <si>
    <t>233366</t>
  </si>
  <si>
    <t>237957</t>
  </si>
  <si>
    <t>Obec Jizbice</t>
  </si>
  <si>
    <t>239224</t>
  </si>
  <si>
    <t>Obec Jizerní Vtelno</t>
  </si>
  <si>
    <t>509248</t>
  </si>
  <si>
    <t>Obec Josefův Důl</t>
  </si>
  <si>
    <t>48679861</t>
  </si>
  <si>
    <t>Obec Kačice</t>
  </si>
  <si>
    <t>234494</t>
  </si>
  <si>
    <t>Obec Kadlín</t>
  </si>
  <si>
    <t>662224</t>
  </si>
  <si>
    <t>Obec Kaliště</t>
  </si>
  <si>
    <t>240265</t>
  </si>
  <si>
    <t>Obec Kalivody</t>
  </si>
  <si>
    <t>639842</t>
  </si>
  <si>
    <t>Obec Kamberk</t>
  </si>
  <si>
    <t>233081</t>
  </si>
  <si>
    <t>Obec Kamenice</t>
  </si>
  <si>
    <t>240273</t>
  </si>
  <si>
    <t>Obec Kamenné Zboží</t>
  </si>
  <si>
    <t>239232</t>
  </si>
  <si>
    <t>Obec Kamenné Žehrovice</t>
  </si>
  <si>
    <t>234508</t>
  </si>
  <si>
    <t>Obec Kamenný Most</t>
  </si>
  <si>
    <t>663956</t>
  </si>
  <si>
    <t>Obec Kamenný Přívoz</t>
  </si>
  <si>
    <t>241351</t>
  </si>
  <si>
    <t>Obec Kamýk nad Vltavou</t>
  </si>
  <si>
    <t>242411</t>
  </si>
  <si>
    <t>Obec Kanina</t>
  </si>
  <si>
    <t>662232</t>
  </si>
  <si>
    <t>Obec Káraný</t>
  </si>
  <si>
    <t>510530</t>
  </si>
  <si>
    <t>Obec Karlík</t>
  </si>
  <si>
    <t>44684967</t>
  </si>
  <si>
    <t>Obec Karlova Ves</t>
  </si>
  <si>
    <t>639851</t>
  </si>
  <si>
    <t>Obec Katusice</t>
  </si>
  <si>
    <t>237981</t>
  </si>
  <si>
    <t>Obec Kbel</t>
  </si>
  <si>
    <t>665118</t>
  </si>
  <si>
    <t>Obec Keblov</t>
  </si>
  <si>
    <t>231975</t>
  </si>
  <si>
    <t>Obec Kladruby</t>
  </si>
  <si>
    <t>508454</t>
  </si>
  <si>
    <t>Obec Klášter Hradiště nad Jizerou</t>
  </si>
  <si>
    <t>238007</t>
  </si>
  <si>
    <t>Obec Klášterní Skalice</t>
  </si>
  <si>
    <t>665126</t>
  </si>
  <si>
    <t>Obec Klíčany</t>
  </si>
  <si>
    <t>240303</t>
  </si>
  <si>
    <t>Obec Klínec</t>
  </si>
  <si>
    <t>640719</t>
  </si>
  <si>
    <t>Obec Klobuky</t>
  </si>
  <si>
    <t>234524</t>
  </si>
  <si>
    <t>Obec Klokočná</t>
  </si>
  <si>
    <t>472034</t>
  </si>
  <si>
    <t>Obec Klučenice</t>
  </si>
  <si>
    <t>242420</t>
  </si>
  <si>
    <t>Obec Klučov</t>
  </si>
  <si>
    <t>235431</t>
  </si>
  <si>
    <t>Obec Kluky</t>
  </si>
  <si>
    <t>236152</t>
  </si>
  <si>
    <t>509400</t>
  </si>
  <si>
    <t>Obec Kly</t>
  </si>
  <si>
    <t>236918</t>
  </si>
  <si>
    <t>Obec Kmetiněves</t>
  </si>
  <si>
    <t>234532</t>
  </si>
  <si>
    <t>Obec Kněževes</t>
  </si>
  <si>
    <t>241377</t>
  </si>
  <si>
    <t>Obec Kněžice</t>
  </si>
  <si>
    <t>239241</t>
  </si>
  <si>
    <t>Obec Kněžičky</t>
  </si>
  <si>
    <t>49534904</t>
  </si>
  <si>
    <t>Obec Kněžmost</t>
  </si>
  <si>
    <t>238023</t>
  </si>
  <si>
    <t>Obec Kňovice</t>
  </si>
  <si>
    <t>473821</t>
  </si>
  <si>
    <t>Obec Knovíz</t>
  </si>
  <si>
    <t>234541</t>
  </si>
  <si>
    <t>Obec Kobylnice</t>
  </si>
  <si>
    <t>509469</t>
  </si>
  <si>
    <t>640361</t>
  </si>
  <si>
    <t>Obec Kochánky</t>
  </si>
  <si>
    <t>238040</t>
  </si>
  <si>
    <t>Obec Kojetice</t>
  </si>
  <si>
    <t>240320</t>
  </si>
  <si>
    <t>Obec Kokořín</t>
  </si>
  <si>
    <t>236926</t>
  </si>
  <si>
    <t>Obec Kolaje</t>
  </si>
  <si>
    <t>239259</t>
  </si>
  <si>
    <t>Obec Koleč</t>
  </si>
  <si>
    <t>234559</t>
  </si>
  <si>
    <t>Obec Kolešov</t>
  </si>
  <si>
    <t>639869</t>
  </si>
  <si>
    <t>Obec Kolešovice</t>
  </si>
  <si>
    <t>243884</t>
  </si>
  <si>
    <t>Obec Kolomuty</t>
  </si>
  <si>
    <t>509345</t>
  </si>
  <si>
    <t>Obec Konárovice</t>
  </si>
  <si>
    <t>235458</t>
  </si>
  <si>
    <t>Obec Kondrac</t>
  </si>
  <si>
    <t>232009</t>
  </si>
  <si>
    <t>Obec Koněprusy</t>
  </si>
  <si>
    <t>233391</t>
  </si>
  <si>
    <t>Obec Konětopy</t>
  </si>
  <si>
    <t>510564</t>
  </si>
  <si>
    <t>Obec Konojedy</t>
  </si>
  <si>
    <t>665134</t>
  </si>
  <si>
    <t>Obec Korkyně</t>
  </si>
  <si>
    <t>662861</t>
  </si>
  <si>
    <t>Obec Korno</t>
  </si>
  <si>
    <t>509671</t>
  </si>
  <si>
    <t>Obec Koryta</t>
  </si>
  <si>
    <t>42716870</t>
  </si>
  <si>
    <t>Obec Kořenice</t>
  </si>
  <si>
    <t>235466</t>
  </si>
  <si>
    <t>Obec Kosoř</t>
  </si>
  <si>
    <t>241385</t>
  </si>
  <si>
    <t>Obec Kosořice</t>
  </si>
  <si>
    <t>238104</t>
  </si>
  <si>
    <t>Obec Kosova Hora</t>
  </si>
  <si>
    <t>242471</t>
  </si>
  <si>
    <t>Obec Kostelec u Křížků</t>
  </si>
  <si>
    <t>240354</t>
  </si>
  <si>
    <t>Obec Kostelní Hlavno</t>
  </si>
  <si>
    <t>238112</t>
  </si>
  <si>
    <t>Obec Kostelní Lhota</t>
  </si>
  <si>
    <t>239267</t>
  </si>
  <si>
    <t>Obec Kostomlátky</t>
  </si>
  <si>
    <t>48931250</t>
  </si>
  <si>
    <t>Obec Kostomlaty nad Labem</t>
  </si>
  <si>
    <t>239283</t>
  </si>
  <si>
    <t>Obec Košátky</t>
  </si>
  <si>
    <t>509256</t>
  </si>
  <si>
    <t>Obec Košice</t>
  </si>
  <si>
    <t>49540858</t>
  </si>
  <si>
    <t>Obec Košík</t>
  </si>
  <si>
    <t>239291</t>
  </si>
  <si>
    <t>Obec Kotenčice</t>
  </si>
  <si>
    <t>473839</t>
  </si>
  <si>
    <t>Obec Kotopeky</t>
  </si>
  <si>
    <t>509698</t>
  </si>
  <si>
    <t>Obec Kounov</t>
  </si>
  <si>
    <t>243892</t>
  </si>
  <si>
    <t>Obec Koupě</t>
  </si>
  <si>
    <t>498637</t>
  </si>
  <si>
    <t>Obec Kouty</t>
  </si>
  <si>
    <t>640662</t>
  </si>
  <si>
    <t>Obec Kováň</t>
  </si>
  <si>
    <t>509221</t>
  </si>
  <si>
    <t>Obec Kovanec</t>
  </si>
  <si>
    <t>509396</t>
  </si>
  <si>
    <t>Obec Kovanice</t>
  </si>
  <si>
    <t>239321</t>
  </si>
  <si>
    <t>Obec Kozárovice</t>
  </si>
  <si>
    <t>473847</t>
  </si>
  <si>
    <t>Obec Kozmice</t>
  </si>
  <si>
    <t>232017</t>
  </si>
  <si>
    <t>Obec Kozojedy</t>
  </si>
  <si>
    <t>235491</t>
  </si>
  <si>
    <t>639877</t>
  </si>
  <si>
    <t>Obec Kozomín</t>
  </si>
  <si>
    <t>662283</t>
  </si>
  <si>
    <t>Obec Krakov</t>
  </si>
  <si>
    <t>639885</t>
  </si>
  <si>
    <t>Obec Krakovany</t>
  </si>
  <si>
    <t>235504</t>
  </si>
  <si>
    <t>Obec Krakovec</t>
  </si>
  <si>
    <t>639893</t>
  </si>
  <si>
    <t>Obec Královice</t>
  </si>
  <si>
    <t>640433</t>
  </si>
  <si>
    <t>Obec Krásná Ves</t>
  </si>
  <si>
    <t>238147</t>
  </si>
  <si>
    <t>Obec Krhanice</t>
  </si>
  <si>
    <t>232025</t>
  </si>
  <si>
    <t>Obec Krchleby</t>
  </si>
  <si>
    <t>236179</t>
  </si>
  <si>
    <t>239348</t>
  </si>
  <si>
    <t>Obec Krňany</t>
  </si>
  <si>
    <t>232041</t>
  </si>
  <si>
    <t>Obec Krnsko</t>
  </si>
  <si>
    <t>238155</t>
  </si>
  <si>
    <t>Obec Kropáčova Vrutice</t>
  </si>
  <si>
    <t>238163</t>
  </si>
  <si>
    <t>Obec Kroučová</t>
  </si>
  <si>
    <t>243931</t>
  </si>
  <si>
    <t>Obec Krty</t>
  </si>
  <si>
    <t>639907</t>
  </si>
  <si>
    <t>Obec Krupá</t>
  </si>
  <si>
    <t>235512</t>
  </si>
  <si>
    <t>243957</t>
  </si>
  <si>
    <t>Obec Krušovice</t>
  </si>
  <si>
    <t>243965</t>
  </si>
  <si>
    <t>Obec Krychnov</t>
  </si>
  <si>
    <t>876232</t>
  </si>
  <si>
    <t>Obec Křečhoř</t>
  </si>
  <si>
    <t>235521</t>
  </si>
  <si>
    <t>Obec Křečkov</t>
  </si>
  <si>
    <t>239356</t>
  </si>
  <si>
    <t>Obec Křečovice</t>
  </si>
  <si>
    <t>232068</t>
  </si>
  <si>
    <t>Obec Křenek</t>
  </si>
  <si>
    <t>236985</t>
  </si>
  <si>
    <t>Obec Křenice</t>
  </si>
  <si>
    <t>640182</t>
  </si>
  <si>
    <t>Obec Křepenice</t>
  </si>
  <si>
    <t>242551</t>
  </si>
  <si>
    <t>Obec Křesetice</t>
  </si>
  <si>
    <t>236187</t>
  </si>
  <si>
    <t>Obec Křešín</t>
  </si>
  <si>
    <t>242560</t>
  </si>
  <si>
    <t>Obec Křížkový Újezdec</t>
  </si>
  <si>
    <t>240397</t>
  </si>
  <si>
    <t>Obec Kšely</t>
  </si>
  <si>
    <t>665142</t>
  </si>
  <si>
    <t>Obec Kublov</t>
  </si>
  <si>
    <t>233439</t>
  </si>
  <si>
    <t>Obec Kunice</t>
  </si>
  <si>
    <t>240401</t>
  </si>
  <si>
    <t>Obec Kuňovice</t>
  </si>
  <si>
    <t>473553</t>
  </si>
  <si>
    <t>Obec Kutrovice</t>
  </si>
  <si>
    <t>640506</t>
  </si>
  <si>
    <t>Obec Květnice</t>
  </si>
  <si>
    <t>640042</t>
  </si>
  <si>
    <t>Obec Kvílice</t>
  </si>
  <si>
    <t>234575</t>
  </si>
  <si>
    <t>Obec Kyšice</t>
  </si>
  <si>
    <t>234583</t>
  </si>
  <si>
    <t>Obec Kytín</t>
  </si>
  <si>
    <t>640794</t>
  </si>
  <si>
    <t>Obec Lány</t>
  </si>
  <si>
    <t>243981</t>
  </si>
  <si>
    <t>Obec Lašovice</t>
  </si>
  <si>
    <t>243990</t>
  </si>
  <si>
    <t>Obec Láz</t>
  </si>
  <si>
    <t>242608</t>
  </si>
  <si>
    <t>Obec Lazsko</t>
  </si>
  <si>
    <t>662879</t>
  </si>
  <si>
    <t>Obec Lážovice</t>
  </si>
  <si>
    <t>509710</t>
  </si>
  <si>
    <t>Obec Ledce</t>
  </si>
  <si>
    <t>234591</t>
  </si>
  <si>
    <t>238180</t>
  </si>
  <si>
    <t>Obec Ledčice</t>
  </si>
  <si>
    <t>236993</t>
  </si>
  <si>
    <t>Obec Ledečko</t>
  </si>
  <si>
    <t>236209</t>
  </si>
  <si>
    <t>Obec Lešany</t>
  </si>
  <si>
    <t>232122</t>
  </si>
  <si>
    <t>Obec Lešetice</t>
  </si>
  <si>
    <t>473855</t>
  </si>
  <si>
    <t>Obec Lety</t>
  </si>
  <si>
    <t>241393</t>
  </si>
  <si>
    <t>Obec Lhota</t>
  </si>
  <si>
    <t>237001</t>
  </si>
  <si>
    <t>663964</t>
  </si>
  <si>
    <t>Obec Lhota u Příbramě</t>
  </si>
  <si>
    <t>662887</t>
  </si>
  <si>
    <t>Obec Lhotka</t>
  </si>
  <si>
    <t>509728</t>
  </si>
  <si>
    <t>662275</t>
  </si>
  <si>
    <t>Obec Lhotky</t>
  </si>
  <si>
    <t>508977</t>
  </si>
  <si>
    <t>Obec Libenice</t>
  </si>
  <si>
    <t>235539</t>
  </si>
  <si>
    <t>Obec Libeř</t>
  </si>
  <si>
    <t>241415</t>
  </si>
  <si>
    <t>Obec Líbeznice</t>
  </si>
  <si>
    <t>240427</t>
  </si>
  <si>
    <t>Obec Libež</t>
  </si>
  <si>
    <t>232131</t>
  </si>
  <si>
    <t>Obec Libice nad Cidlinou</t>
  </si>
  <si>
    <t>239381</t>
  </si>
  <si>
    <t>Obec Libiš</t>
  </si>
  <si>
    <t>662241</t>
  </si>
  <si>
    <t>Obec Liblice</t>
  </si>
  <si>
    <t>510548</t>
  </si>
  <si>
    <t>Obec Libodřice</t>
  </si>
  <si>
    <t>235547</t>
  </si>
  <si>
    <t>Obec Libochovičky</t>
  </si>
  <si>
    <t>640522</t>
  </si>
  <si>
    <t>Obec Libomyšl</t>
  </si>
  <si>
    <t>233498</t>
  </si>
  <si>
    <t>Obec Libovice</t>
  </si>
  <si>
    <t>640549</t>
  </si>
  <si>
    <t>Obec Lidice</t>
  </si>
  <si>
    <t>234648</t>
  </si>
  <si>
    <t>Obec Lichoceves</t>
  </si>
  <si>
    <t>640735</t>
  </si>
  <si>
    <t>Obec Lipec</t>
  </si>
  <si>
    <t>473715</t>
  </si>
  <si>
    <t>Obec Lipník</t>
  </si>
  <si>
    <t>508993</t>
  </si>
  <si>
    <t>Obec Líský</t>
  </si>
  <si>
    <t>640514</t>
  </si>
  <si>
    <t>Obec Lišany</t>
  </si>
  <si>
    <t>244007</t>
  </si>
  <si>
    <t>Obec Líšnice</t>
  </si>
  <si>
    <t>241440</t>
  </si>
  <si>
    <t>Obec Litichovice</t>
  </si>
  <si>
    <t>473367</t>
  </si>
  <si>
    <t>Obec Lobeč</t>
  </si>
  <si>
    <t>662194</t>
  </si>
  <si>
    <t>Obec Loděnice</t>
  </si>
  <si>
    <t>233510</t>
  </si>
  <si>
    <t>Obec Lochovice</t>
  </si>
  <si>
    <t>233528</t>
  </si>
  <si>
    <t>Obec Loket</t>
  </si>
  <si>
    <t>232165</t>
  </si>
  <si>
    <t>Obec Lošany</t>
  </si>
  <si>
    <t>235555</t>
  </si>
  <si>
    <t>Obec Loucká</t>
  </si>
  <si>
    <t>640425</t>
  </si>
  <si>
    <t>Obec Loukov</t>
  </si>
  <si>
    <t>509281</t>
  </si>
  <si>
    <t>Obec Loukovec</t>
  </si>
  <si>
    <t>238244</t>
  </si>
  <si>
    <t>Obec Louňovice</t>
  </si>
  <si>
    <t>240435</t>
  </si>
  <si>
    <t>Obec Lštění</t>
  </si>
  <si>
    <t>508527</t>
  </si>
  <si>
    <t>Obec Lubná</t>
  </si>
  <si>
    <t>244023</t>
  </si>
  <si>
    <t>Obec Luštěnice</t>
  </si>
  <si>
    <t>238252</t>
  </si>
  <si>
    <t>Obec Lužce</t>
  </si>
  <si>
    <t>509736</t>
  </si>
  <si>
    <t>Obec Lužec nad Vltavou</t>
  </si>
  <si>
    <t>237035</t>
  </si>
  <si>
    <t>Obec Lužná</t>
  </si>
  <si>
    <t>244031</t>
  </si>
  <si>
    <t>Obec Makotřasy</t>
  </si>
  <si>
    <t>234681</t>
  </si>
  <si>
    <t>Obec Malá Hraštice</t>
  </si>
  <si>
    <t>242691</t>
  </si>
  <si>
    <t>Obec Malá Víska</t>
  </si>
  <si>
    <t>509744</t>
  </si>
  <si>
    <t>Obec Malé Kyšice</t>
  </si>
  <si>
    <t>640557</t>
  </si>
  <si>
    <t>Obec Malé Přítočno</t>
  </si>
  <si>
    <t>663999</t>
  </si>
  <si>
    <t>Obec Malíkovice</t>
  </si>
  <si>
    <t>234711</t>
  </si>
  <si>
    <t>Obec Malinová</t>
  </si>
  <si>
    <t>639915</t>
  </si>
  <si>
    <t>Obec Málkov</t>
  </si>
  <si>
    <t>509752</t>
  </si>
  <si>
    <t>Obec Malotice</t>
  </si>
  <si>
    <t>235563</t>
  </si>
  <si>
    <t>Obec Malý Újezd</t>
  </si>
  <si>
    <t>237043</t>
  </si>
  <si>
    <t>Obec Máslovice</t>
  </si>
  <si>
    <t>240443</t>
  </si>
  <si>
    <t>Obec Masojedy</t>
  </si>
  <si>
    <t>665151</t>
  </si>
  <si>
    <t>Obec Mcely</t>
  </si>
  <si>
    <t>239411</t>
  </si>
  <si>
    <t>Obec Mečeříž</t>
  </si>
  <si>
    <t>509043</t>
  </si>
  <si>
    <t>Obec Medonosy</t>
  </si>
  <si>
    <t>498513</t>
  </si>
  <si>
    <t>Obec Měchenice</t>
  </si>
  <si>
    <t>241482</t>
  </si>
  <si>
    <t>Obec Mělnické Vtelno</t>
  </si>
  <si>
    <t>237060</t>
  </si>
  <si>
    <t>Obec Měňany</t>
  </si>
  <si>
    <t>233579</t>
  </si>
  <si>
    <t>Obec Městečko</t>
  </si>
  <si>
    <t>244058</t>
  </si>
  <si>
    <t>Obec Měšice</t>
  </si>
  <si>
    <t>240451</t>
  </si>
  <si>
    <t>Obec Mezno</t>
  </si>
  <si>
    <t>232220</t>
  </si>
  <si>
    <t>Obec Mezouň</t>
  </si>
  <si>
    <t>233587</t>
  </si>
  <si>
    <t>Obec Milčice</t>
  </si>
  <si>
    <t>239445</t>
  </si>
  <si>
    <t>Obec Milešov</t>
  </si>
  <si>
    <t>242721</t>
  </si>
  <si>
    <t>Obec Milín</t>
  </si>
  <si>
    <t>242730</t>
  </si>
  <si>
    <t>Obec Milostín</t>
  </si>
  <si>
    <t>244066</t>
  </si>
  <si>
    <t>Obec Milý</t>
  </si>
  <si>
    <t>639923</t>
  </si>
  <si>
    <t>Obec Mirošovice</t>
  </si>
  <si>
    <t>240460</t>
  </si>
  <si>
    <t>Obec Miřetice</t>
  </si>
  <si>
    <t>232246</t>
  </si>
  <si>
    <t>Obec Miskovice</t>
  </si>
  <si>
    <t>236233</t>
  </si>
  <si>
    <t>Obec Mnichovice</t>
  </si>
  <si>
    <t>232262</t>
  </si>
  <si>
    <t>Obec Močovice</t>
  </si>
  <si>
    <t>640077</t>
  </si>
  <si>
    <t>Obec Modletice</t>
  </si>
  <si>
    <t>640158</t>
  </si>
  <si>
    <t>Obec Modřovice</t>
  </si>
  <si>
    <t>875872</t>
  </si>
  <si>
    <t>Obec Mohelnice nad Jizerou</t>
  </si>
  <si>
    <t>509141</t>
  </si>
  <si>
    <t>Obec Mochov</t>
  </si>
  <si>
    <t>240486</t>
  </si>
  <si>
    <t>Obec Mokrovraty</t>
  </si>
  <si>
    <t>242764</t>
  </si>
  <si>
    <t>Obec Mořina</t>
  </si>
  <si>
    <t>233595</t>
  </si>
  <si>
    <t>Obec Mořinka</t>
  </si>
  <si>
    <t>509761</t>
  </si>
  <si>
    <t>Obec Mrač</t>
  </si>
  <si>
    <t>232271</t>
  </si>
  <si>
    <t>Obec Mratín</t>
  </si>
  <si>
    <t>240494</t>
  </si>
  <si>
    <t>Obec Mrzky</t>
  </si>
  <si>
    <t>473723</t>
  </si>
  <si>
    <t>Obec Mšecké Žehrovice</t>
  </si>
  <si>
    <t>244104</t>
  </si>
  <si>
    <t>Obec Mukařov</t>
  </si>
  <si>
    <t>240508</t>
  </si>
  <si>
    <t>509132</t>
  </si>
  <si>
    <t>Obec Mutějovice</t>
  </si>
  <si>
    <t>244112</t>
  </si>
  <si>
    <t>Obec Nalžovice</t>
  </si>
  <si>
    <t>242772</t>
  </si>
  <si>
    <t>Obec Narysov</t>
  </si>
  <si>
    <t>662895</t>
  </si>
  <si>
    <t>Obec Nebovidy</t>
  </si>
  <si>
    <t>235571</t>
  </si>
  <si>
    <t>Obec Nebužely</t>
  </si>
  <si>
    <t>237086</t>
  </si>
  <si>
    <t>Obec Nečín</t>
  </si>
  <si>
    <t>242799</t>
  </si>
  <si>
    <t>Obec Nedomice</t>
  </si>
  <si>
    <t>662259</t>
  </si>
  <si>
    <t>Obec Nedrahovice</t>
  </si>
  <si>
    <t>242802</t>
  </si>
  <si>
    <t>Obec Nechvalice</t>
  </si>
  <si>
    <t>242829</t>
  </si>
  <si>
    <t>Obec Nelahozeves</t>
  </si>
  <si>
    <t>237094</t>
  </si>
  <si>
    <t>Obec Němčice</t>
  </si>
  <si>
    <t>238317</t>
  </si>
  <si>
    <t>665169</t>
  </si>
  <si>
    <t>Obec Nemyslovice</t>
  </si>
  <si>
    <t>509451</t>
  </si>
  <si>
    <t>Obec Nenačovice</t>
  </si>
  <si>
    <t>509779</t>
  </si>
  <si>
    <t>Obec Nepoměřice</t>
  </si>
  <si>
    <t>236250</t>
  </si>
  <si>
    <t>Obec Nepomuk</t>
  </si>
  <si>
    <t>662909</t>
  </si>
  <si>
    <t>Obec Neprobylice</t>
  </si>
  <si>
    <t>640492</t>
  </si>
  <si>
    <t>Obec Nepřevázka</t>
  </si>
  <si>
    <t>238333</t>
  </si>
  <si>
    <t>Obec Nespeky</t>
  </si>
  <si>
    <t>232335</t>
  </si>
  <si>
    <t>Obec Nestrašovice</t>
  </si>
  <si>
    <t>662917</t>
  </si>
  <si>
    <t>Obec Nesuchyně</t>
  </si>
  <si>
    <t>244121</t>
  </si>
  <si>
    <t>Obec Nesvačily</t>
  </si>
  <si>
    <t>509787</t>
  </si>
  <si>
    <t>Obec Netřebice</t>
  </si>
  <si>
    <t>640581</t>
  </si>
  <si>
    <t>Obec Neuměřice</t>
  </si>
  <si>
    <t>234729</t>
  </si>
  <si>
    <t>Obec Neumětely</t>
  </si>
  <si>
    <t>233633</t>
  </si>
  <si>
    <t>Obec Neveklovice</t>
  </si>
  <si>
    <t>509167</t>
  </si>
  <si>
    <t>Obec Nezabudice</t>
  </si>
  <si>
    <t>639931</t>
  </si>
  <si>
    <t>Obec Niměřice</t>
  </si>
  <si>
    <t>509426</t>
  </si>
  <si>
    <t>Obec Nižbor</t>
  </si>
  <si>
    <t>233641</t>
  </si>
  <si>
    <t>Obec Nosálov</t>
  </si>
  <si>
    <t>662208</t>
  </si>
  <si>
    <t>Obec Nová Telib</t>
  </si>
  <si>
    <t>508951</t>
  </si>
  <si>
    <t>Obec Nová Ves</t>
  </si>
  <si>
    <t>237132</t>
  </si>
  <si>
    <t>240532</t>
  </si>
  <si>
    <t>Obec Nová Ves I</t>
  </si>
  <si>
    <t>235580</t>
  </si>
  <si>
    <t>Obec Nová Ves pod Pleší</t>
  </si>
  <si>
    <t>242861</t>
  </si>
  <si>
    <t>Obec Nová Ves u Bakova</t>
  </si>
  <si>
    <t>508918</t>
  </si>
  <si>
    <t>Obec Nové Dvory</t>
  </si>
  <si>
    <t>242870</t>
  </si>
  <si>
    <t>Obec Nový Dům</t>
  </si>
  <si>
    <t>244171</t>
  </si>
  <si>
    <t>Obec Nový Dvůr</t>
  </si>
  <si>
    <t>876097</t>
  </si>
  <si>
    <t>Obec Nový Jáchymov</t>
  </si>
  <si>
    <t>233650</t>
  </si>
  <si>
    <t>Obec Nový Vestec</t>
  </si>
  <si>
    <t>240541</t>
  </si>
  <si>
    <t>Obec Nučice</t>
  </si>
  <si>
    <t>233668</t>
  </si>
  <si>
    <t>235598</t>
  </si>
  <si>
    <t>Obec Nupaky</t>
  </si>
  <si>
    <t>640816</t>
  </si>
  <si>
    <t>Obec Občov</t>
  </si>
  <si>
    <t>473863</t>
  </si>
  <si>
    <t>Obec Obecnice</t>
  </si>
  <si>
    <t>242918</t>
  </si>
  <si>
    <t>Obec Obory</t>
  </si>
  <si>
    <t>242926</t>
  </si>
  <si>
    <t>Obec Obořiště</t>
  </si>
  <si>
    <t>242934</t>
  </si>
  <si>
    <t>Obec Obrubce</t>
  </si>
  <si>
    <t>509302</t>
  </si>
  <si>
    <t>Obec Obruby</t>
  </si>
  <si>
    <t>238384</t>
  </si>
  <si>
    <t>Obec Obříství</t>
  </si>
  <si>
    <t>237141</t>
  </si>
  <si>
    <t>Obec Odřepsy</t>
  </si>
  <si>
    <t>239518</t>
  </si>
  <si>
    <t>Obec Ohaře</t>
  </si>
  <si>
    <t>235601</t>
  </si>
  <si>
    <t>Obec Ohrazenice</t>
  </si>
  <si>
    <t>242942</t>
  </si>
  <si>
    <t>Obec Ohrobec</t>
  </si>
  <si>
    <t>241491</t>
  </si>
  <si>
    <t>Obec Okoř</t>
  </si>
  <si>
    <t>640751</t>
  </si>
  <si>
    <t>Obec Okrouhlo</t>
  </si>
  <si>
    <t>241504</t>
  </si>
  <si>
    <t>Obec Okřesaneč</t>
  </si>
  <si>
    <t>236284</t>
  </si>
  <si>
    <t>Obec Okřínek</t>
  </si>
  <si>
    <t>239526</t>
  </si>
  <si>
    <t>Obec Olbramovice</t>
  </si>
  <si>
    <t>232416</t>
  </si>
  <si>
    <t>Obec Oleška</t>
  </si>
  <si>
    <t>235610</t>
  </si>
  <si>
    <t>Obec Olešná</t>
  </si>
  <si>
    <t>233676</t>
  </si>
  <si>
    <t>244180</t>
  </si>
  <si>
    <t>Obec Olovnice</t>
  </si>
  <si>
    <t>234737</t>
  </si>
  <si>
    <t>Obec Ondřejov</t>
  </si>
  <si>
    <t>240567</t>
  </si>
  <si>
    <t>Obec Onomyšl</t>
  </si>
  <si>
    <t>236306</t>
  </si>
  <si>
    <t>Obec Opatovice I</t>
  </si>
  <si>
    <t>640379</t>
  </si>
  <si>
    <t>Obec Oplany</t>
  </si>
  <si>
    <t>639702</t>
  </si>
  <si>
    <t>Obec Opočnice</t>
  </si>
  <si>
    <t>239534</t>
  </si>
  <si>
    <t>Obec Opolany</t>
  </si>
  <si>
    <t>239542</t>
  </si>
  <si>
    <t>Obec Oráčov</t>
  </si>
  <si>
    <t>244198</t>
  </si>
  <si>
    <t>Obec Ořech</t>
  </si>
  <si>
    <t>241512</t>
  </si>
  <si>
    <t>Obec Osečany</t>
  </si>
  <si>
    <t>473871</t>
  </si>
  <si>
    <t>Obec Oseček</t>
  </si>
  <si>
    <t>876046</t>
  </si>
  <si>
    <t>Obec Osek</t>
  </si>
  <si>
    <t>233684</t>
  </si>
  <si>
    <t>Obec Oskořínek</t>
  </si>
  <si>
    <t>239577</t>
  </si>
  <si>
    <t>Obec Osov</t>
  </si>
  <si>
    <t>233692</t>
  </si>
  <si>
    <t>Obec Ostrá</t>
  </si>
  <si>
    <t>239585</t>
  </si>
  <si>
    <t>Obec Ostrov</t>
  </si>
  <si>
    <t>662925</t>
  </si>
  <si>
    <t>875775</t>
  </si>
  <si>
    <t>Obec Ostředek</t>
  </si>
  <si>
    <t>232424</t>
  </si>
  <si>
    <t>Obec Otmíče</t>
  </si>
  <si>
    <t>509795</t>
  </si>
  <si>
    <t>Obec Otročiněves</t>
  </si>
  <si>
    <t>233714</t>
  </si>
  <si>
    <t>Obec Otvovice</t>
  </si>
  <si>
    <t>234745</t>
  </si>
  <si>
    <t>Obec Ouběnice</t>
  </si>
  <si>
    <t>242993</t>
  </si>
  <si>
    <t>Obec Ovčáry</t>
  </si>
  <si>
    <t>235628</t>
  </si>
  <si>
    <t>237159</t>
  </si>
  <si>
    <t>Obec Paběnice</t>
  </si>
  <si>
    <t>640387</t>
  </si>
  <si>
    <t>Obec Páleč</t>
  </si>
  <si>
    <t>640565</t>
  </si>
  <si>
    <t>Obec Panenské Břežany</t>
  </si>
  <si>
    <t>240583</t>
  </si>
  <si>
    <t>Obec Panoší Újezd</t>
  </si>
  <si>
    <t>244201</t>
  </si>
  <si>
    <t>Obec Pašinka</t>
  </si>
  <si>
    <t>639711</t>
  </si>
  <si>
    <t>Obec Pátek</t>
  </si>
  <si>
    <t>239593</t>
  </si>
  <si>
    <t>Obec Pavlov</t>
  </si>
  <si>
    <t>234770</t>
  </si>
  <si>
    <t>Obec Pavlovice</t>
  </si>
  <si>
    <t>508471</t>
  </si>
  <si>
    <t>Obec Pečice</t>
  </si>
  <si>
    <t>243001</t>
  </si>
  <si>
    <t>Obec Pěčice</t>
  </si>
  <si>
    <t>509370</t>
  </si>
  <si>
    <t>Obec Pertoltice</t>
  </si>
  <si>
    <t>236331</t>
  </si>
  <si>
    <t>Obec Pětihosty</t>
  </si>
  <si>
    <t>876291</t>
  </si>
  <si>
    <t>Obec Pětikozly</t>
  </si>
  <si>
    <t>509442</t>
  </si>
  <si>
    <t>Obec Petkovy</t>
  </si>
  <si>
    <t>238414</t>
  </si>
  <si>
    <t>Obec Petroupim</t>
  </si>
  <si>
    <t>232475</t>
  </si>
  <si>
    <t>Obec Petrov</t>
  </si>
  <si>
    <t>241539</t>
  </si>
  <si>
    <t>Obec Petrovice</t>
  </si>
  <si>
    <t>243027</t>
  </si>
  <si>
    <t>244228</t>
  </si>
  <si>
    <t>Obec Petrovice I</t>
  </si>
  <si>
    <t>236349</t>
  </si>
  <si>
    <t>Obec Petrovice II</t>
  </si>
  <si>
    <t>236357</t>
  </si>
  <si>
    <t>Obec Petříkov</t>
  </si>
  <si>
    <t>240591</t>
  </si>
  <si>
    <t>Obec Pchery</t>
  </si>
  <si>
    <t>234788</t>
  </si>
  <si>
    <t>Obec Pičín</t>
  </si>
  <si>
    <t>243035</t>
  </si>
  <si>
    <t>Obec Písková Lhota</t>
  </si>
  <si>
    <t>239615</t>
  </si>
  <si>
    <t>509230</t>
  </si>
  <si>
    <t>Obec Písty</t>
  </si>
  <si>
    <t>239623</t>
  </si>
  <si>
    <t>Obec Plazy</t>
  </si>
  <si>
    <t>238431</t>
  </si>
  <si>
    <t>Obec Pletený Újezd</t>
  </si>
  <si>
    <t>234796</t>
  </si>
  <si>
    <t>Obec Plchov</t>
  </si>
  <si>
    <t>640573</t>
  </si>
  <si>
    <t>Obec Plužná</t>
  </si>
  <si>
    <t>509019</t>
  </si>
  <si>
    <t>Obec Pňov - Předhradí</t>
  </si>
  <si>
    <t>239631</t>
  </si>
  <si>
    <t>Obec Počaply</t>
  </si>
  <si>
    <t>662933</t>
  </si>
  <si>
    <t>Obec Počepice</t>
  </si>
  <si>
    <t>243060</t>
  </si>
  <si>
    <t>Obec Podbrdy</t>
  </si>
  <si>
    <t>509809</t>
  </si>
  <si>
    <t>Obec Podlesí</t>
  </si>
  <si>
    <t>662941</t>
  </si>
  <si>
    <t>Obec Podlešín</t>
  </si>
  <si>
    <t>234818</t>
  </si>
  <si>
    <t>Obec Podluhy</t>
  </si>
  <si>
    <t>233731</t>
  </si>
  <si>
    <t>Obec Podmoky</t>
  </si>
  <si>
    <t>876003</t>
  </si>
  <si>
    <t>Obec Podolanka</t>
  </si>
  <si>
    <t>240605</t>
  </si>
  <si>
    <t>Obec Podveky</t>
  </si>
  <si>
    <t>498572</t>
  </si>
  <si>
    <t>Obec Pohoří</t>
  </si>
  <si>
    <t>241555</t>
  </si>
  <si>
    <t>Obec Pochvalov</t>
  </si>
  <si>
    <t>244236</t>
  </si>
  <si>
    <t>Obec Polepy</t>
  </si>
  <si>
    <t>235644</t>
  </si>
  <si>
    <t>Obec Polerady</t>
  </si>
  <si>
    <t>240613</t>
  </si>
  <si>
    <t>Obec Polní Chrčice</t>
  </si>
  <si>
    <t>473731</t>
  </si>
  <si>
    <t>Obec Polní Voděrady</t>
  </si>
  <si>
    <t>473740</t>
  </si>
  <si>
    <t>Obec Popovice</t>
  </si>
  <si>
    <t>508411</t>
  </si>
  <si>
    <t>Obec Popovičky</t>
  </si>
  <si>
    <t>640131</t>
  </si>
  <si>
    <t>Obec Poříčany</t>
  </si>
  <si>
    <t>239666</t>
  </si>
  <si>
    <t>Obec Poříčí nad Sázavou</t>
  </si>
  <si>
    <t>232513</t>
  </si>
  <si>
    <t>Obec Postřižín</t>
  </si>
  <si>
    <t>240621</t>
  </si>
  <si>
    <t>Obec Postupice</t>
  </si>
  <si>
    <t>232521</t>
  </si>
  <si>
    <t>Obec Poštovice</t>
  </si>
  <si>
    <t>640484</t>
  </si>
  <si>
    <t>Obec Potěhy</t>
  </si>
  <si>
    <t>236365</t>
  </si>
  <si>
    <t>Obec Pozdeň</t>
  </si>
  <si>
    <t>234826</t>
  </si>
  <si>
    <t>Obec Praskolesy</t>
  </si>
  <si>
    <t>233749</t>
  </si>
  <si>
    <t>Obec Pravonín</t>
  </si>
  <si>
    <t>232548</t>
  </si>
  <si>
    <t>Obec Prodašice</t>
  </si>
  <si>
    <t>509272</t>
  </si>
  <si>
    <t>Obec Prosenická Lhota</t>
  </si>
  <si>
    <t>243116</t>
  </si>
  <si>
    <t>Obec Průhonice</t>
  </si>
  <si>
    <t>241563</t>
  </si>
  <si>
    <t>Obec Prusice</t>
  </si>
  <si>
    <t>639729</t>
  </si>
  <si>
    <t>Obec Předboj</t>
  </si>
  <si>
    <t>240630</t>
  </si>
  <si>
    <t>Obec Předměřice nad Jizerou</t>
  </si>
  <si>
    <t>238473</t>
  </si>
  <si>
    <t>Obec Přehvozdí</t>
  </si>
  <si>
    <t>473758</t>
  </si>
  <si>
    <t>Obec Přelíc</t>
  </si>
  <si>
    <t>234834</t>
  </si>
  <si>
    <t>Obec Přepeře</t>
  </si>
  <si>
    <t>509311</t>
  </si>
  <si>
    <t>Obec Přerov nad Labem</t>
  </si>
  <si>
    <t>239682</t>
  </si>
  <si>
    <t>Obec Přerubenice</t>
  </si>
  <si>
    <t>639940</t>
  </si>
  <si>
    <t>Obec Přestavlky u Čerčan</t>
  </si>
  <si>
    <t>232564</t>
  </si>
  <si>
    <t>Obec Přezletice</t>
  </si>
  <si>
    <t>240656</t>
  </si>
  <si>
    <t>Obec Příčina</t>
  </si>
  <si>
    <t>244252</t>
  </si>
  <si>
    <t>Obec Příčovy</t>
  </si>
  <si>
    <t>473880</t>
  </si>
  <si>
    <t>Obec Přílepy</t>
  </si>
  <si>
    <t>639958</t>
  </si>
  <si>
    <t>Obec Přistoupim</t>
  </si>
  <si>
    <t>473766</t>
  </si>
  <si>
    <t>Obec Přišimasy</t>
  </si>
  <si>
    <t>235652</t>
  </si>
  <si>
    <t>Obec Psáry</t>
  </si>
  <si>
    <t>241580</t>
  </si>
  <si>
    <t>Obec Psáře</t>
  </si>
  <si>
    <t>508489</t>
  </si>
  <si>
    <t>Obec Pšovlky</t>
  </si>
  <si>
    <t>244279</t>
  </si>
  <si>
    <t>Obec Ptice</t>
  </si>
  <si>
    <t>234842</t>
  </si>
  <si>
    <t>Obec Ptýrov</t>
  </si>
  <si>
    <t>509183</t>
  </si>
  <si>
    <t>Obec Pustověty</t>
  </si>
  <si>
    <t>244287</t>
  </si>
  <si>
    <t>Obec Rabakov</t>
  </si>
  <si>
    <t>509078</t>
  </si>
  <si>
    <t>Obec Rabyně</t>
  </si>
  <si>
    <t>232599</t>
  </si>
  <si>
    <t>Obec Račice</t>
  </si>
  <si>
    <t>16981901</t>
  </si>
  <si>
    <t>Obec Radějovice</t>
  </si>
  <si>
    <t>240672</t>
  </si>
  <si>
    <t>Obec Radětice</t>
  </si>
  <si>
    <t>662950</t>
  </si>
  <si>
    <t>Obec Radíč</t>
  </si>
  <si>
    <t>473898</t>
  </si>
  <si>
    <t>Obec Radim</t>
  </si>
  <si>
    <t>235661</t>
  </si>
  <si>
    <t>Obec Radonice</t>
  </si>
  <si>
    <t>240681</t>
  </si>
  <si>
    <t>Obec Radošovice</t>
  </si>
  <si>
    <t>232602</t>
  </si>
  <si>
    <t>Obec Radovesnice I</t>
  </si>
  <si>
    <t>639737</t>
  </si>
  <si>
    <t>Obec Radovesnice II</t>
  </si>
  <si>
    <t>235687</t>
  </si>
  <si>
    <t>Obec Rašovice</t>
  </si>
  <si>
    <t>236373</t>
  </si>
  <si>
    <t>Obec Rataje</t>
  </si>
  <si>
    <t>232611</t>
  </si>
  <si>
    <t>Obec Ratboř</t>
  </si>
  <si>
    <t>235695</t>
  </si>
  <si>
    <t>Obec Ratenice</t>
  </si>
  <si>
    <t>239704</t>
  </si>
  <si>
    <t>Obec Ratměřice</t>
  </si>
  <si>
    <t>473481</t>
  </si>
  <si>
    <t>Obec Roblín</t>
  </si>
  <si>
    <t>640760</t>
  </si>
  <si>
    <t>Obec Rohatsko</t>
  </si>
  <si>
    <t>509035</t>
  </si>
  <si>
    <t>Obec Rohozec</t>
  </si>
  <si>
    <t>498611</t>
  </si>
  <si>
    <t>Obec Rokytá</t>
  </si>
  <si>
    <t>48679836</t>
  </si>
  <si>
    <t>Obec Rokytovec</t>
  </si>
  <si>
    <t>509434</t>
  </si>
  <si>
    <t>Obec Rosovice</t>
  </si>
  <si>
    <t>243191</t>
  </si>
  <si>
    <t>Obec Rostoklaty</t>
  </si>
  <si>
    <t>235709</t>
  </si>
  <si>
    <t>Obec Roztoky</t>
  </si>
  <si>
    <t>639966</t>
  </si>
  <si>
    <t>Obec Rpety</t>
  </si>
  <si>
    <t>233765</t>
  </si>
  <si>
    <t>Obec Ruda</t>
  </si>
  <si>
    <t>244333</t>
  </si>
  <si>
    <t>Obec Rybníky</t>
  </si>
  <si>
    <t>875899</t>
  </si>
  <si>
    <t>Obec Rynholec</t>
  </si>
  <si>
    <t>244341</t>
  </si>
  <si>
    <t>Obec Řehenice</t>
  </si>
  <si>
    <t>240699</t>
  </si>
  <si>
    <t>Obec Řendějov</t>
  </si>
  <si>
    <t>236390</t>
  </si>
  <si>
    <t>Obec Řepín</t>
  </si>
  <si>
    <t>237175</t>
  </si>
  <si>
    <t>Obec Řepov</t>
  </si>
  <si>
    <t>238562</t>
  </si>
  <si>
    <t>Obec Řeřichy</t>
  </si>
  <si>
    <t>639974</t>
  </si>
  <si>
    <t>Obec Řevničov</t>
  </si>
  <si>
    <t>244368</t>
  </si>
  <si>
    <t>Obec Řimovice</t>
  </si>
  <si>
    <t>508497</t>
  </si>
  <si>
    <t>Obec Řisuty</t>
  </si>
  <si>
    <t>234851</t>
  </si>
  <si>
    <t>Obec Řitka</t>
  </si>
  <si>
    <t>241644</t>
  </si>
  <si>
    <t>Obec Řitonice</t>
  </si>
  <si>
    <t>509051</t>
  </si>
  <si>
    <t>Obec Sádek</t>
  </si>
  <si>
    <t>243264</t>
  </si>
  <si>
    <t>Obec Samopše</t>
  </si>
  <si>
    <t>236403</t>
  </si>
  <si>
    <t>Obec Sány</t>
  </si>
  <si>
    <t>239739</t>
  </si>
  <si>
    <t>Obec Sazená</t>
  </si>
  <si>
    <t>234869</t>
  </si>
  <si>
    <t>Obec Sedlec</t>
  </si>
  <si>
    <t>640239</t>
  </si>
  <si>
    <t>48679763</t>
  </si>
  <si>
    <t>Obec Sedlice</t>
  </si>
  <si>
    <t>662968</t>
  </si>
  <si>
    <t>Obec Seletice</t>
  </si>
  <si>
    <t>640638</t>
  </si>
  <si>
    <t>Obec Semčice</t>
  </si>
  <si>
    <t>238597</t>
  </si>
  <si>
    <t>Obec Semice</t>
  </si>
  <si>
    <t>239747</t>
  </si>
  <si>
    <t>Obec Semtěš</t>
  </si>
  <si>
    <t>640395</t>
  </si>
  <si>
    <t>Obec Senec</t>
  </si>
  <si>
    <t>244376</t>
  </si>
  <si>
    <t>Obec Senice</t>
  </si>
  <si>
    <t>876038</t>
  </si>
  <si>
    <t>Obec Senohraby</t>
  </si>
  <si>
    <t>240737</t>
  </si>
  <si>
    <t>Obec Sezemice</t>
  </si>
  <si>
    <t>876259</t>
  </si>
  <si>
    <t>Obec Schořov</t>
  </si>
  <si>
    <t>639681</t>
  </si>
  <si>
    <t>Obec Sibřina</t>
  </si>
  <si>
    <t>240745</t>
  </si>
  <si>
    <t>Obec Skalsko</t>
  </si>
  <si>
    <t>238619</t>
  </si>
  <si>
    <t>Obec Skorkov</t>
  </si>
  <si>
    <t>70541981</t>
  </si>
  <si>
    <t>Obec Skryje</t>
  </si>
  <si>
    <t>244392</t>
  </si>
  <si>
    <t>Obec Skřipel</t>
  </si>
  <si>
    <t>509817</t>
  </si>
  <si>
    <t>Obec Skuhrov</t>
  </si>
  <si>
    <t>233790</t>
  </si>
  <si>
    <t>Obec Skvrňov</t>
  </si>
  <si>
    <t>235733</t>
  </si>
  <si>
    <t>Obec Slapy</t>
  </si>
  <si>
    <t>241652</t>
  </si>
  <si>
    <t>Obec Slatina</t>
  </si>
  <si>
    <t>234885</t>
  </si>
  <si>
    <t>Obec Slavošov</t>
  </si>
  <si>
    <t>236420</t>
  </si>
  <si>
    <t>Obec Sloveč</t>
  </si>
  <si>
    <t>239763</t>
  </si>
  <si>
    <t>Obec Slověnice</t>
  </si>
  <si>
    <t>473391</t>
  </si>
  <si>
    <t>Obec Sluhy</t>
  </si>
  <si>
    <t>240753</t>
  </si>
  <si>
    <t>Obec Sluštice</t>
  </si>
  <si>
    <t>240761</t>
  </si>
  <si>
    <t>Obec Smilkov</t>
  </si>
  <si>
    <t>232688</t>
  </si>
  <si>
    <t>Obec Smilovice</t>
  </si>
  <si>
    <t>238635</t>
  </si>
  <si>
    <t>639982</t>
  </si>
  <si>
    <t>Obec Smolotely</t>
  </si>
  <si>
    <t>243302</t>
  </si>
  <si>
    <t>Obec Snět</t>
  </si>
  <si>
    <t>473448</t>
  </si>
  <si>
    <t>Obec Soběhrdy</t>
  </si>
  <si>
    <t>232700</t>
  </si>
  <si>
    <t>Obec Soběšín</t>
  </si>
  <si>
    <t>498581</t>
  </si>
  <si>
    <t>Obec Sojovice</t>
  </si>
  <si>
    <t>70565295</t>
  </si>
  <si>
    <t>Obec Sokoleč</t>
  </si>
  <si>
    <t>239771</t>
  </si>
  <si>
    <t>Obec Solenice</t>
  </si>
  <si>
    <t>243311</t>
  </si>
  <si>
    <t>Obec Souňov</t>
  </si>
  <si>
    <t>640093</t>
  </si>
  <si>
    <t>Obec Soutice</t>
  </si>
  <si>
    <t>875813</t>
  </si>
  <si>
    <t>Obec Spomyšl</t>
  </si>
  <si>
    <t>237191</t>
  </si>
  <si>
    <t>Obec Srbeč</t>
  </si>
  <si>
    <t>244449</t>
  </si>
  <si>
    <t>Obec Srbsko</t>
  </si>
  <si>
    <t>233803</t>
  </si>
  <si>
    <t>Obec Staňkovice</t>
  </si>
  <si>
    <t>236446</t>
  </si>
  <si>
    <t>Obec Stará Huť</t>
  </si>
  <si>
    <t>243329</t>
  </si>
  <si>
    <t>Obec Stará Lysá</t>
  </si>
  <si>
    <t>239798</t>
  </si>
  <si>
    <t>Obec Starkoč</t>
  </si>
  <si>
    <t>640417</t>
  </si>
  <si>
    <t>Obec Starosedlský Hrádek</t>
  </si>
  <si>
    <t>662976</t>
  </si>
  <si>
    <t>Obec Starý Kolín</t>
  </si>
  <si>
    <t>235741</t>
  </si>
  <si>
    <t>Obec Starý Vestec</t>
  </si>
  <si>
    <t>640590</t>
  </si>
  <si>
    <t>Obec Stašov</t>
  </si>
  <si>
    <t>233811</t>
  </si>
  <si>
    <t>Obec Statenice</t>
  </si>
  <si>
    <t>241679</t>
  </si>
  <si>
    <t>Obec Stehelčeves</t>
  </si>
  <si>
    <t>234915</t>
  </si>
  <si>
    <t>Obec Stradonice</t>
  </si>
  <si>
    <t>875503</t>
  </si>
  <si>
    <t>Obec Straky</t>
  </si>
  <si>
    <t>239810</t>
  </si>
  <si>
    <t>Obec Strančice</t>
  </si>
  <si>
    <t>240788</t>
  </si>
  <si>
    <t>Obec Stránka</t>
  </si>
  <si>
    <t>662216</t>
  </si>
  <si>
    <t>Obec Stranný</t>
  </si>
  <si>
    <t>875805</t>
  </si>
  <si>
    <t>Obec Strašnov</t>
  </si>
  <si>
    <t>238678</t>
  </si>
  <si>
    <t>Obec Stratov</t>
  </si>
  <si>
    <t>239828</t>
  </si>
  <si>
    <t>Obec Strážiště</t>
  </si>
  <si>
    <t>509159</t>
  </si>
  <si>
    <t>Obec Strenice</t>
  </si>
  <si>
    <t>238686</t>
  </si>
  <si>
    <t>Obec Strojetice</t>
  </si>
  <si>
    <t>875791</t>
  </si>
  <si>
    <t>Obec Struhařov</t>
  </si>
  <si>
    <t>232751</t>
  </si>
  <si>
    <t>240800</t>
  </si>
  <si>
    <t>Obec Středokluky</t>
  </si>
  <si>
    <t>241695</t>
  </si>
  <si>
    <t>Obec Střemy</t>
  </si>
  <si>
    <t>237213</t>
  </si>
  <si>
    <t>Obec Střezimíř</t>
  </si>
  <si>
    <t>232777</t>
  </si>
  <si>
    <t>Obec Stříbrná Skalice</t>
  </si>
  <si>
    <t>235750</t>
  </si>
  <si>
    <t>Obec Studeněves</t>
  </si>
  <si>
    <t>48706213</t>
  </si>
  <si>
    <t>Obec Studený</t>
  </si>
  <si>
    <t>232785</t>
  </si>
  <si>
    <t>Obec Sudějov</t>
  </si>
  <si>
    <t>640271</t>
  </si>
  <si>
    <t>Obec Sudoměř</t>
  </si>
  <si>
    <t>509175</t>
  </si>
  <si>
    <t>Obec Sudovo Hlavno</t>
  </si>
  <si>
    <t>509213</t>
  </si>
  <si>
    <t>Obec Suchodol</t>
  </si>
  <si>
    <t>243361</t>
  </si>
  <si>
    <t>Obec Suchomasty</t>
  </si>
  <si>
    <t>233838</t>
  </si>
  <si>
    <t>Obec Sukorady</t>
  </si>
  <si>
    <t>508969</t>
  </si>
  <si>
    <t>Obec Sulice</t>
  </si>
  <si>
    <t>240818</t>
  </si>
  <si>
    <t>Obec Svárov</t>
  </si>
  <si>
    <t>875481</t>
  </si>
  <si>
    <t>Obec Svatá</t>
  </si>
  <si>
    <t>233846</t>
  </si>
  <si>
    <t>Obec Svaté Pole</t>
  </si>
  <si>
    <t>662984</t>
  </si>
  <si>
    <t>Obec Svatý Jan</t>
  </si>
  <si>
    <t>243388</t>
  </si>
  <si>
    <t>Obec Svatý Jan pod Skalou</t>
  </si>
  <si>
    <t>509825</t>
  </si>
  <si>
    <t>Obec Svatý Mikuláš</t>
  </si>
  <si>
    <t>236225</t>
  </si>
  <si>
    <t>Obec Svémyslice</t>
  </si>
  <si>
    <t>639672</t>
  </si>
  <si>
    <t>Obec Světice</t>
  </si>
  <si>
    <t>240826</t>
  </si>
  <si>
    <t>Obec Svinaře</t>
  </si>
  <si>
    <t>233862</t>
  </si>
  <si>
    <t>Obec Svinařov</t>
  </si>
  <si>
    <t>234966</t>
  </si>
  <si>
    <t>Obec Svojetice</t>
  </si>
  <si>
    <t>240834</t>
  </si>
  <si>
    <t>Obec Svojetín</t>
  </si>
  <si>
    <t>244465</t>
  </si>
  <si>
    <t>Obec Svojšice</t>
  </si>
  <si>
    <t>235768</t>
  </si>
  <si>
    <t>662992</t>
  </si>
  <si>
    <t>Obec Svrkyně</t>
  </si>
  <si>
    <t>640743</t>
  </si>
  <si>
    <t>Obec Sýkořice</t>
  </si>
  <si>
    <t>244473</t>
  </si>
  <si>
    <t>Obec Šanov</t>
  </si>
  <si>
    <t>244481</t>
  </si>
  <si>
    <t>Obec Šebestěnice</t>
  </si>
  <si>
    <t>640051</t>
  </si>
  <si>
    <t>Obec Šestajovice</t>
  </si>
  <si>
    <t>240851</t>
  </si>
  <si>
    <t>Obec Šetějovice</t>
  </si>
  <si>
    <t>473464</t>
  </si>
  <si>
    <t>Obec Šípy</t>
  </si>
  <si>
    <t>639991</t>
  </si>
  <si>
    <t>Obec Šlapanice</t>
  </si>
  <si>
    <t>234974</t>
  </si>
  <si>
    <t>Obec Štětkovice</t>
  </si>
  <si>
    <t>243400</t>
  </si>
  <si>
    <t>Obec Štíhlice</t>
  </si>
  <si>
    <t>639745</t>
  </si>
  <si>
    <t>Obec Štipoklasy</t>
  </si>
  <si>
    <t>640409</t>
  </si>
  <si>
    <t>Obec Švihov</t>
  </si>
  <si>
    <t>640000</t>
  </si>
  <si>
    <t>Obec Tachlovice</t>
  </si>
  <si>
    <t>233871</t>
  </si>
  <si>
    <t>Obec Tatce</t>
  </si>
  <si>
    <t>239844</t>
  </si>
  <si>
    <t>Obec Tehov</t>
  </si>
  <si>
    <t>240877</t>
  </si>
  <si>
    <t>508501</t>
  </si>
  <si>
    <t>Obec Tehovec</t>
  </si>
  <si>
    <t>43750648</t>
  </si>
  <si>
    <t>Obec Těchařovice</t>
  </si>
  <si>
    <t>498645</t>
  </si>
  <si>
    <t>Obec Teplýšovice</t>
  </si>
  <si>
    <t>232823</t>
  </si>
  <si>
    <t>Obec Tetín</t>
  </si>
  <si>
    <t>233889</t>
  </si>
  <si>
    <t>Obec Tichonice</t>
  </si>
  <si>
    <t>232831</t>
  </si>
  <si>
    <t>Obec Tisem</t>
  </si>
  <si>
    <t>508420</t>
  </si>
  <si>
    <t>Obec Tismice</t>
  </si>
  <si>
    <t>235776</t>
  </si>
  <si>
    <t>Obec Tišice</t>
  </si>
  <si>
    <t>237221</t>
  </si>
  <si>
    <t>Obec Tlustice</t>
  </si>
  <si>
    <t>233897</t>
  </si>
  <si>
    <t>Obec Tmaň</t>
  </si>
  <si>
    <t>233901</t>
  </si>
  <si>
    <t>Obec Točník</t>
  </si>
  <si>
    <t>509833</t>
  </si>
  <si>
    <t>Obec Tochovice</t>
  </si>
  <si>
    <t>243418</t>
  </si>
  <si>
    <t>Obec Tomice</t>
  </si>
  <si>
    <t>508349</t>
  </si>
  <si>
    <t>Obec Toušice</t>
  </si>
  <si>
    <t>235784</t>
  </si>
  <si>
    <t>Obec Trhové Dušníky</t>
  </si>
  <si>
    <t>663000</t>
  </si>
  <si>
    <t>Obec Trnová</t>
  </si>
  <si>
    <t>640701</t>
  </si>
  <si>
    <t>Obec Trubín</t>
  </si>
  <si>
    <t>509841</t>
  </si>
  <si>
    <t>Obec Trubská</t>
  </si>
  <si>
    <t>233935</t>
  </si>
  <si>
    <t>Obec Třebestovice</t>
  </si>
  <si>
    <t>239852</t>
  </si>
  <si>
    <t>Obec Třebešice</t>
  </si>
  <si>
    <t>473375</t>
  </si>
  <si>
    <t>640298</t>
  </si>
  <si>
    <t>Obec Třebětín</t>
  </si>
  <si>
    <t>640247</t>
  </si>
  <si>
    <t>Obec Třebichovice</t>
  </si>
  <si>
    <t>235016</t>
  </si>
  <si>
    <t>Obec Třebíz</t>
  </si>
  <si>
    <t>235024</t>
  </si>
  <si>
    <t>Obec Třeboc</t>
  </si>
  <si>
    <t>244511</t>
  </si>
  <si>
    <t>Obec Třebonín</t>
  </si>
  <si>
    <t>640107</t>
  </si>
  <si>
    <t>Obec Třebotov</t>
  </si>
  <si>
    <t>241741</t>
  </si>
  <si>
    <t>Obec Třebovle</t>
  </si>
  <si>
    <t>235792</t>
  </si>
  <si>
    <t>Obec Třebsko</t>
  </si>
  <si>
    <t>243442</t>
  </si>
  <si>
    <t>Obec Třebusice</t>
  </si>
  <si>
    <t>235032</t>
  </si>
  <si>
    <t>Obec Tři Dvory</t>
  </si>
  <si>
    <t>235806</t>
  </si>
  <si>
    <t>Obec Třtice</t>
  </si>
  <si>
    <t>244520</t>
  </si>
  <si>
    <t>Obec Tuhaň</t>
  </si>
  <si>
    <t>662178</t>
  </si>
  <si>
    <t>Obec Tuchlovice</t>
  </si>
  <si>
    <t>235041</t>
  </si>
  <si>
    <t>Obec Tuchoměřice</t>
  </si>
  <si>
    <t>241750</t>
  </si>
  <si>
    <t>Obec Tuchoraz</t>
  </si>
  <si>
    <t>235814</t>
  </si>
  <si>
    <t>Obec Tuklaty</t>
  </si>
  <si>
    <t>235822</t>
  </si>
  <si>
    <t>Obec Tupadly</t>
  </si>
  <si>
    <t>236519</t>
  </si>
  <si>
    <t>498521</t>
  </si>
  <si>
    <t>Obec Tursko</t>
  </si>
  <si>
    <t>241768</t>
  </si>
  <si>
    <t>Obec Tuřany</t>
  </si>
  <si>
    <t>234222</t>
  </si>
  <si>
    <t>Obec Tuřice</t>
  </si>
  <si>
    <t>509353</t>
  </si>
  <si>
    <t>Obec Tušovice</t>
  </si>
  <si>
    <t>663018</t>
  </si>
  <si>
    <t>Obec Uhlířská Lhota</t>
  </si>
  <si>
    <t>235849</t>
  </si>
  <si>
    <t>Obec Úholičky</t>
  </si>
  <si>
    <t>640727</t>
  </si>
  <si>
    <t>Obec Úhonice</t>
  </si>
  <si>
    <t>235059</t>
  </si>
  <si>
    <t>Obec Uhy</t>
  </si>
  <si>
    <t>235067</t>
  </si>
  <si>
    <t>Obec Újezd</t>
  </si>
  <si>
    <t>233951</t>
  </si>
  <si>
    <t>Obec Újezdec</t>
  </si>
  <si>
    <t>875830</t>
  </si>
  <si>
    <t>Obec Ujkovice</t>
  </si>
  <si>
    <t>509264</t>
  </si>
  <si>
    <t>Obec Úmonín</t>
  </si>
  <si>
    <t>236535</t>
  </si>
  <si>
    <t>Obec Úmyslovice</t>
  </si>
  <si>
    <t>239861</t>
  </si>
  <si>
    <t>Obec Únětice</t>
  </si>
  <si>
    <t>241792</t>
  </si>
  <si>
    <t>Obec Úžice</t>
  </si>
  <si>
    <t>236543</t>
  </si>
  <si>
    <t>237256</t>
  </si>
  <si>
    <t>Obec Václavice</t>
  </si>
  <si>
    <t>508365</t>
  </si>
  <si>
    <t>Obec Václavy</t>
  </si>
  <si>
    <t>640018</t>
  </si>
  <si>
    <t>Obec Vavřinec</t>
  </si>
  <si>
    <t>236551</t>
  </si>
  <si>
    <t>Obec Veleň</t>
  </si>
  <si>
    <t>240940</t>
  </si>
  <si>
    <t>Obec Velenice</t>
  </si>
  <si>
    <t>640603</t>
  </si>
  <si>
    <t>Obec Velenka</t>
  </si>
  <si>
    <t>640697</t>
  </si>
  <si>
    <t>Obec Veletov</t>
  </si>
  <si>
    <t>235857</t>
  </si>
  <si>
    <t>Obec Veliká Ves</t>
  </si>
  <si>
    <t>43750486</t>
  </si>
  <si>
    <t>Obec Velim</t>
  </si>
  <si>
    <t>235865</t>
  </si>
  <si>
    <t>Obec Veliš</t>
  </si>
  <si>
    <t>232921</t>
  </si>
  <si>
    <t>Obec Velká Buková</t>
  </si>
  <si>
    <t>244571</t>
  </si>
  <si>
    <t>Obec Velká Dobrá</t>
  </si>
  <si>
    <t>235083</t>
  </si>
  <si>
    <t>Obec Velká Chmelištná</t>
  </si>
  <si>
    <t>47015951</t>
  </si>
  <si>
    <t>Obec Velká Lečice</t>
  </si>
  <si>
    <t>473901</t>
  </si>
  <si>
    <t>Obec Velké Popovice</t>
  </si>
  <si>
    <t>240966</t>
  </si>
  <si>
    <t>Obec Velké Přílepy</t>
  </si>
  <si>
    <t>241806</t>
  </si>
  <si>
    <t>Obec Velké Přítočno</t>
  </si>
  <si>
    <t>235091</t>
  </si>
  <si>
    <t>Obec Velké Všelisy</t>
  </si>
  <si>
    <t>238821</t>
  </si>
  <si>
    <t>Obec Velký Borek</t>
  </si>
  <si>
    <t>237264</t>
  </si>
  <si>
    <t>Obec Velký Chlumec</t>
  </si>
  <si>
    <t>509850</t>
  </si>
  <si>
    <t>Obec Velký Osek</t>
  </si>
  <si>
    <t>235873</t>
  </si>
  <si>
    <t>Obec Veltruby</t>
  </si>
  <si>
    <t>235881</t>
  </si>
  <si>
    <t>Obec Veselice</t>
  </si>
  <si>
    <t>509060</t>
  </si>
  <si>
    <t>Obec Vestec</t>
  </si>
  <si>
    <t>239909</t>
  </si>
  <si>
    <t>507644</t>
  </si>
  <si>
    <t>Obec Věšín</t>
  </si>
  <si>
    <t>243493</t>
  </si>
  <si>
    <t>Obec Větrušice</t>
  </si>
  <si>
    <t>240974</t>
  </si>
  <si>
    <t>Obec Vidice</t>
  </si>
  <si>
    <t>236560</t>
  </si>
  <si>
    <t>Obec Vidim</t>
  </si>
  <si>
    <t>662313</t>
  </si>
  <si>
    <t>Obec Vinaře</t>
  </si>
  <si>
    <t>236578</t>
  </si>
  <si>
    <t>Obec Vinařice</t>
  </si>
  <si>
    <t>235113</t>
  </si>
  <si>
    <t>509027</t>
  </si>
  <si>
    <t>509868</t>
  </si>
  <si>
    <t>Obec Vinec</t>
  </si>
  <si>
    <t>508900</t>
  </si>
  <si>
    <t>Obec Višňová</t>
  </si>
  <si>
    <t>243507</t>
  </si>
  <si>
    <t>Obec Vitice</t>
  </si>
  <si>
    <t>235890</t>
  </si>
  <si>
    <t>Obec Vižina</t>
  </si>
  <si>
    <t>509876</t>
  </si>
  <si>
    <t>Obec Vlačice</t>
  </si>
  <si>
    <t>236586</t>
  </si>
  <si>
    <t>Obec Vlastějovice</t>
  </si>
  <si>
    <t>236594</t>
  </si>
  <si>
    <t>Obec Vlkančice</t>
  </si>
  <si>
    <t>235903</t>
  </si>
  <si>
    <t>Obec Vlkaneč</t>
  </si>
  <si>
    <t>236608</t>
  </si>
  <si>
    <t>Obec Vlkava</t>
  </si>
  <si>
    <t>509001</t>
  </si>
  <si>
    <t>Obec Vlkov pod Oškobrhem</t>
  </si>
  <si>
    <t>239917</t>
  </si>
  <si>
    <t>Obec Vodochody</t>
  </si>
  <si>
    <t>240991</t>
  </si>
  <si>
    <t>Obec Vodranty</t>
  </si>
  <si>
    <t>640085</t>
  </si>
  <si>
    <t>Obec Vodslivy</t>
  </si>
  <si>
    <t>473413</t>
  </si>
  <si>
    <t>Obec Vojkov</t>
  </si>
  <si>
    <t>232955</t>
  </si>
  <si>
    <t>Obec Vojkovice</t>
  </si>
  <si>
    <t>237299</t>
  </si>
  <si>
    <t>Obec Volárna</t>
  </si>
  <si>
    <t>235911</t>
  </si>
  <si>
    <t>Obec Volenice</t>
  </si>
  <si>
    <t>243515</t>
  </si>
  <si>
    <t>Obec Vonoklasy</t>
  </si>
  <si>
    <t>241822</t>
  </si>
  <si>
    <t>Obec Voznice</t>
  </si>
  <si>
    <t>243531</t>
  </si>
  <si>
    <t>Obec Vracovice</t>
  </si>
  <si>
    <t>232971</t>
  </si>
  <si>
    <t>Obec Vraňany</t>
  </si>
  <si>
    <t>237302</t>
  </si>
  <si>
    <t>Obec Vrančice</t>
  </si>
  <si>
    <t>663026</t>
  </si>
  <si>
    <t>Obec Vrané nad Vltavou</t>
  </si>
  <si>
    <t>241831</t>
  </si>
  <si>
    <t>Obec Vranov</t>
  </si>
  <si>
    <t>232980</t>
  </si>
  <si>
    <t>Obec Vranovice</t>
  </si>
  <si>
    <t>243558</t>
  </si>
  <si>
    <t>Obec Vrátkov</t>
  </si>
  <si>
    <t>639753</t>
  </si>
  <si>
    <t>Obec Vrátno</t>
  </si>
  <si>
    <t>509418</t>
  </si>
  <si>
    <t>Obec Vráž</t>
  </si>
  <si>
    <t>233994</t>
  </si>
  <si>
    <t>Obec Vrbčany</t>
  </si>
  <si>
    <t>235920</t>
  </si>
  <si>
    <t>Obec Vrbice</t>
  </si>
  <si>
    <t>876127</t>
  </si>
  <si>
    <t>Obec Vrbičany</t>
  </si>
  <si>
    <t>640476</t>
  </si>
  <si>
    <t>Obec Vrbová Lhota</t>
  </si>
  <si>
    <t>239933</t>
  </si>
  <si>
    <t>Obec Vrdy</t>
  </si>
  <si>
    <t>236616</t>
  </si>
  <si>
    <t>Obec Všechlapy</t>
  </si>
  <si>
    <t>239941</t>
  </si>
  <si>
    <t>473383</t>
  </si>
  <si>
    <t>Obec Všejany</t>
  </si>
  <si>
    <t>238902</t>
  </si>
  <si>
    <t>Obec Všenory</t>
  </si>
  <si>
    <t>241849</t>
  </si>
  <si>
    <t>Obec Všeradice</t>
  </si>
  <si>
    <t>234001</t>
  </si>
  <si>
    <t>Obec Všestary</t>
  </si>
  <si>
    <t>241016</t>
  </si>
  <si>
    <t>Obec Všestudy</t>
  </si>
  <si>
    <t>237311</t>
  </si>
  <si>
    <t>Obec Všesulov</t>
  </si>
  <si>
    <t>640026</t>
  </si>
  <si>
    <t>Obec Všetaty</t>
  </si>
  <si>
    <t>244601</t>
  </si>
  <si>
    <t>Obec Vševily</t>
  </si>
  <si>
    <t>663034</t>
  </si>
  <si>
    <t>Obec Vykáň</t>
  </si>
  <si>
    <t>239950</t>
  </si>
  <si>
    <t>Obec Vysoká</t>
  </si>
  <si>
    <t>237337</t>
  </si>
  <si>
    <t>Obec Vysoká u Příbramě</t>
  </si>
  <si>
    <t>243574</t>
  </si>
  <si>
    <t>Obec Vysoký Újezd</t>
  </si>
  <si>
    <t>234010</t>
  </si>
  <si>
    <t>508543</t>
  </si>
  <si>
    <t>Obec Vyšehořovice</t>
  </si>
  <si>
    <t>241024</t>
  </si>
  <si>
    <t>Obec Výžerky</t>
  </si>
  <si>
    <t>639761</t>
  </si>
  <si>
    <t>Obec Vyžlovka</t>
  </si>
  <si>
    <t>235938</t>
  </si>
  <si>
    <t>Obec Xaverov</t>
  </si>
  <si>
    <t>473421</t>
  </si>
  <si>
    <t>Obec Záboří nad Labem</t>
  </si>
  <si>
    <t>236624</t>
  </si>
  <si>
    <t>Obec Zadní Třebaň</t>
  </si>
  <si>
    <t>234028</t>
  </si>
  <si>
    <t>Obec Záhornice</t>
  </si>
  <si>
    <t>640671</t>
  </si>
  <si>
    <t>Obec Zahořany</t>
  </si>
  <si>
    <t>640778</t>
  </si>
  <si>
    <t>Obec Zaječov</t>
  </si>
  <si>
    <t>234044</t>
  </si>
  <si>
    <t>Obec Zájezd</t>
  </si>
  <si>
    <t>640531</t>
  </si>
  <si>
    <t>Obec Zákolany</t>
  </si>
  <si>
    <t>235156</t>
  </si>
  <si>
    <t>Obec Zalešany</t>
  </si>
  <si>
    <t>473774</t>
  </si>
  <si>
    <t>Obec Zálezlice</t>
  </si>
  <si>
    <t>237353</t>
  </si>
  <si>
    <t>Obec Zalužany</t>
  </si>
  <si>
    <t>243604</t>
  </si>
  <si>
    <t>Obec Záluží</t>
  </si>
  <si>
    <t>234052</t>
  </si>
  <si>
    <t>Obec Záryby</t>
  </si>
  <si>
    <t>237361</t>
  </si>
  <si>
    <t>Obec Zavidov</t>
  </si>
  <si>
    <t>244619</t>
  </si>
  <si>
    <t>Obec Zbečno</t>
  </si>
  <si>
    <t>244627</t>
  </si>
  <si>
    <t>Obec Zbenice</t>
  </si>
  <si>
    <t>663042</t>
  </si>
  <si>
    <t>Obec Zbizuby</t>
  </si>
  <si>
    <t>236632</t>
  </si>
  <si>
    <t>Obec Zbožíčko</t>
  </si>
  <si>
    <t>875953</t>
  </si>
  <si>
    <t>Obec Zbraslavice</t>
  </si>
  <si>
    <t>236641</t>
  </si>
  <si>
    <t>Obec Zbuzany</t>
  </si>
  <si>
    <t>640221</t>
  </si>
  <si>
    <t>Obec Zbýšov</t>
  </si>
  <si>
    <t>236659</t>
  </si>
  <si>
    <t>Obec Zdětín</t>
  </si>
  <si>
    <t>508926</t>
  </si>
  <si>
    <t>Obec Zdiby</t>
  </si>
  <si>
    <t>241032</t>
  </si>
  <si>
    <t>Obec Zduchovice</t>
  </si>
  <si>
    <t>473910</t>
  </si>
  <si>
    <t>Obec Zeleneč</t>
  </si>
  <si>
    <t>241041</t>
  </si>
  <si>
    <t>Obec Zichovec</t>
  </si>
  <si>
    <t>640468</t>
  </si>
  <si>
    <t>Obec Zlatá</t>
  </si>
  <si>
    <t>472131</t>
  </si>
  <si>
    <t>Obec Zlatníky - Hodkovice</t>
  </si>
  <si>
    <t>241873</t>
  </si>
  <si>
    <t>Obec Zlončice</t>
  </si>
  <si>
    <t>510572</t>
  </si>
  <si>
    <t>Obec Zlonín</t>
  </si>
  <si>
    <t>241067</t>
  </si>
  <si>
    <t>Obec Zlosyň</t>
  </si>
  <si>
    <t>237388</t>
  </si>
  <si>
    <t>Obec Zvánovice</t>
  </si>
  <si>
    <t>241075</t>
  </si>
  <si>
    <t>Obec Zvěřínek</t>
  </si>
  <si>
    <t>640689</t>
  </si>
  <si>
    <t>Obec Zvěstov</t>
  </si>
  <si>
    <t>233099</t>
  </si>
  <si>
    <t>Obec Zvole</t>
  </si>
  <si>
    <t>241890</t>
  </si>
  <si>
    <t>Obec Zvoleněves</t>
  </si>
  <si>
    <t>235181</t>
  </si>
  <si>
    <t>Obec Žabonosy</t>
  </si>
  <si>
    <t>473782</t>
  </si>
  <si>
    <t>Obec Žáky</t>
  </si>
  <si>
    <t>236675</t>
  </si>
  <si>
    <t>Obec Ždánice</t>
  </si>
  <si>
    <t>473791</t>
  </si>
  <si>
    <t>Obec Žďár</t>
  </si>
  <si>
    <t>238945</t>
  </si>
  <si>
    <t>640034</t>
  </si>
  <si>
    <t>Obec Žehuň</t>
  </si>
  <si>
    <t>239992</t>
  </si>
  <si>
    <t>Obec Želenice</t>
  </si>
  <si>
    <t>875520</t>
  </si>
  <si>
    <t>Obec Železná</t>
  </si>
  <si>
    <t>875121</t>
  </si>
  <si>
    <t>Obec Želízy</t>
  </si>
  <si>
    <t>237396</t>
  </si>
  <si>
    <t>Obec Žerčice</t>
  </si>
  <si>
    <t>238953</t>
  </si>
  <si>
    <t>Obec Židněves</t>
  </si>
  <si>
    <t>508985</t>
  </si>
  <si>
    <t>Obec Žilina</t>
  </si>
  <si>
    <t>235202</t>
  </si>
  <si>
    <t>Obec Žitovlice</t>
  </si>
  <si>
    <t>240001</t>
  </si>
  <si>
    <t>Obec Žiželice</t>
  </si>
  <si>
    <t>235962</t>
  </si>
  <si>
    <t>Obec Žižice</t>
  </si>
  <si>
    <t>235211</t>
  </si>
  <si>
    <t>Obec Žleby</t>
  </si>
  <si>
    <t>236691</t>
  </si>
  <si>
    <t>Obec Županovice</t>
  </si>
  <si>
    <t>663051</t>
  </si>
  <si>
    <t>Statutární město Kladno</t>
  </si>
  <si>
    <t>234516</t>
  </si>
  <si>
    <t>Statutární město Mladá Boleslav</t>
  </si>
  <si>
    <t>238295</t>
  </si>
  <si>
    <t>Položka 1111</t>
  </si>
  <si>
    <t>Položka 1112</t>
  </si>
  <si>
    <t>Položka 1113</t>
  </si>
  <si>
    <t>Položka 1121</t>
  </si>
  <si>
    <t>Položka 1122</t>
  </si>
  <si>
    <t>Položka 1211</t>
  </si>
  <si>
    <t>Obec/Město/Městys</t>
  </si>
  <si>
    <t>Daňové příjmy k 31.12.2024 - skutečnost v Kč</t>
  </si>
  <si>
    <t>Daňové příjmy za rok 2024</t>
  </si>
  <si>
    <t>Bakov nad Jizerou</t>
  </si>
  <si>
    <t>Bělá pod Bezdězem</t>
  </si>
  <si>
    <t>Benátky nad Jizerou</t>
  </si>
  <si>
    <t>Benešov</t>
  </si>
  <si>
    <t>Beroun</t>
  </si>
  <si>
    <t>Brandýs nad Labem - Stará Boleslav</t>
  </si>
  <si>
    <t>Březnice</t>
  </si>
  <si>
    <t>Buštěhrad</t>
  </si>
  <si>
    <t>Bystřice</t>
  </si>
  <si>
    <t>Čáslav</t>
  </si>
  <si>
    <t>Čelákovice</t>
  </si>
  <si>
    <t>Černošice</t>
  </si>
  <si>
    <t>Český Brod</t>
  </si>
  <si>
    <t>Dobrovice</t>
  </si>
  <si>
    <t>Dobřichovice</t>
  </si>
  <si>
    <t>Dobříš</t>
  </si>
  <si>
    <t>Dolní Bousov</t>
  </si>
  <si>
    <t>Hořovice</t>
  </si>
  <si>
    <t>Hostivice</t>
  </si>
  <si>
    <t>Hostomice</t>
  </si>
  <si>
    <t>Jesenice</t>
  </si>
  <si>
    <t>Jílové u Prahy</t>
  </si>
  <si>
    <t>Klecany</t>
  </si>
  <si>
    <t>Kolín</t>
  </si>
  <si>
    <t>Kosmonosy</t>
  </si>
  <si>
    <t>Kostelec nad Černými lesy</t>
  </si>
  <si>
    <t>Kostelec nad Labem</t>
  </si>
  <si>
    <t>Kouřim</t>
  </si>
  <si>
    <t>Kralupy nad Vltavou</t>
  </si>
  <si>
    <t>Králův Dvůr</t>
  </si>
  <si>
    <t>Krásná Hora nad Vltavou</t>
  </si>
  <si>
    <t>Kutná Hora</t>
  </si>
  <si>
    <t>Libčice nad Vltavou</t>
  </si>
  <si>
    <t>Liběchov</t>
  </si>
  <si>
    <t>Libušín</t>
  </si>
  <si>
    <t>Lysá nad Labem</t>
  </si>
  <si>
    <t>Mělník</t>
  </si>
  <si>
    <t>Městec Králové</t>
  </si>
  <si>
    <t>Miličín</t>
  </si>
  <si>
    <t>Milovice</t>
  </si>
  <si>
    <t>Mnichovice</t>
  </si>
  <si>
    <t>Mnichovo Hradiště</t>
  </si>
  <si>
    <t>Mníšek pod Brdy</t>
  </si>
  <si>
    <t>Mšeno</t>
  </si>
  <si>
    <t>Neratovice</t>
  </si>
  <si>
    <t>Neveklov</t>
  </si>
  <si>
    <t>Nové Strašecí</t>
  </si>
  <si>
    <t>Nový Knín</t>
  </si>
  <si>
    <t>Nymburk</t>
  </si>
  <si>
    <t>Odolena Voda</t>
  </si>
  <si>
    <t>Pečky</t>
  </si>
  <si>
    <t>Poděbrady</t>
  </si>
  <si>
    <t>Příbram</t>
  </si>
  <si>
    <t>Pyšely</t>
  </si>
  <si>
    <t>Rakovník</t>
  </si>
  <si>
    <t>Roztoky</t>
  </si>
  <si>
    <t>Rožďalovice</t>
  </si>
  <si>
    <t>Rožmitál pod Třemšínem</t>
  </si>
  <si>
    <t>Rudná</t>
  </si>
  <si>
    <t>Řevnice</t>
  </si>
  <si>
    <t>Říčany</t>
  </si>
  <si>
    <t>Sadská</t>
  </si>
  <si>
    <t>Sázava</t>
  </si>
  <si>
    <t>Sedlčany</t>
  </si>
  <si>
    <t>Sedlec - Prčice</t>
  </si>
  <si>
    <t>Slaný</t>
  </si>
  <si>
    <t>Smečno</t>
  </si>
  <si>
    <t>Stochov</t>
  </si>
  <si>
    <t>Trhový Štěpánov</t>
  </si>
  <si>
    <t>Týnec nad Labem</t>
  </si>
  <si>
    <t>Týnec nad Sázavou</t>
  </si>
  <si>
    <t>Uhlířské Janovice</t>
  </si>
  <si>
    <t>Unhošť</t>
  </si>
  <si>
    <t>Úvaly</t>
  </si>
  <si>
    <t>Veltrusy</t>
  </si>
  <si>
    <t>Velvary</t>
  </si>
  <si>
    <t>Vlašim</t>
  </si>
  <si>
    <t>Votice</t>
  </si>
  <si>
    <t>Zásmuky</t>
  </si>
  <si>
    <t>Zdice</t>
  </si>
  <si>
    <t>Zruč nad Sázavou</t>
  </si>
  <si>
    <t>Žebrák</t>
  </si>
  <si>
    <t>Bezno</t>
  </si>
  <si>
    <t>Bílé Podolí</t>
  </si>
  <si>
    <t>Brodce</t>
  </si>
  <si>
    <t>Březno</t>
  </si>
  <si>
    <t>Cerhenice</t>
  </si>
  <si>
    <t>Cerhovice</t>
  </si>
  <si>
    <t>Čechtice</t>
  </si>
  <si>
    <t>Červené Pečky</t>
  </si>
  <si>
    <t>Český Šternberk</t>
  </si>
  <si>
    <t>Davle</t>
  </si>
  <si>
    <t>Divišov</t>
  </si>
  <si>
    <t>Chotětov</t>
  </si>
  <si>
    <t>Jince</t>
  </si>
  <si>
    <t>Kácov</t>
  </si>
  <si>
    <t>Karlštejn</t>
  </si>
  <si>
    <t>Kněževes</t>
  </si>
  <si>
    <t>Komárov</t>
  </si>
  <si>
    <t>Kounice</t>
  </si>
  <si>
    <t>Křinec</t>
  </si>
  <si>
    <t>Křivoklát</t>
  </si>
  <si>
    <t>Křivsoudov</t>
  </si>
  <si>
    <t>Lázně Toušeň</t>
  </si>
  <si>
    <t>Liteň</t>
  </si>
  <si>
    <t>Loučeň</t>
  </si>
  <si>
    <t>Louňovice pod Blaníkem</t>
  </si>
  <si>
    <t>Malešov</t>
  </si>
  <si>
    <t>Maršovice</t>
  </si>
  <si>
    <t>Mšec</t>
  </si>
  <si>
    <t>Načeradec</t>
  </si>
  <si>
    <t>Nehvizdy</t>
  </si>
  <si>
    <t>Netvořice</t>
  </si>
  <si>
    <t>Neustupov</t>
  </si>
  <si>
    <t>Nové Dvory</t>
  </si>
  <si>
    <t>Pavlíkov</t>
  </si>
  <si>
    <t>Plaňany</t>
  </si>
  <si>
    <t>Rataje nad Sázavou</t>
  </si>
  <si>
    <t>Senomaty</t>
  </si>
  <si>
    <t>Slabce</t>
  </si>
  <si>
    <t>Sovínky</t>
  </si>
  <si>
    <t>Suchdol</t>
  </si>
  <si>
    <t>Škvorec</t>
  </si>
  <si>
    <t>Štěchovice</t>
  </si>
  <si>
    <t>Vraný</t>
  </si>
  <si>
    <t>Vrchotovy Janovice</t>
  </si>
  <si>
    <t>Všetaty</t>
  </si>
  <si>
    <t>Vysoký Chlumec</t>
  </si>
  <si>
    <t>Zápy</t>
  </si>
  <si>
    <t>Zdislavice</t>
  </si>
  <si>
    <t>Zlonice</t>
  </si>
  <si>
    <t>Žehušice</t>
  </si>
  <si>
    <t>Adamov</t>
  </si>
  <si>
    <t>Babice</t>
  </si>
  <si>
    <t>Barchovice</t>
  </si>
  <si>
    <t>Bašť</t>
  </si>
  <si>
    <t>Bavoryně</t>
  </si>
  <si>
    <t>Bdín</t>
  </si>
  <si>
    <t>Bečváry</t>
  </si>
  <si>
    <t>Běleč</t>
  </si>
  <si>
    <t>Běloky</t>
  </si>
  <si>
    <t>Bělušice</t>
  </si>
  <si>
    <t>Bernardov</t>
  </si>
  <si>
    <t>Bernartice</t>
  </si>
  <si>
    <t>Běrunice</t>
  </si>
  <si>
    <t>Beřovice</t>
  </si>
  <si>
    <t>Běštín</t>
  </si>
  <si>
    <t>Bezděkov pod Třemšínem</t>
  </si>
  <si>
    <t>Bílá Hlína</t>
  </si>
  <si>
    <t>Bílichov</t>
  </si>
  <si>
    <t>Bílkovice</t>
  </si>
  <si>
    <t>Bítouchov</t>
  </si>
  <si>
    <t>Blažejovice</t>
  </si>
  <si>
    <t>Blevice</t>
  </si>
  <si>
    <t>Bludov</t>
  </si>
  <si>
    <t>Bobnice</t>
  </si>
  <si>
    <t>Bohdaneč</t>
  </si>
  <si>
    <t>Bohostice</t>
  </si>
  <si>
    <t>Bohutín</t>
  </si>
  <si>
    <t>Bojanovice</t>
  </si>
  <si>
    <t>Boreč</t>
  </si>
  <si>
    <t>Borek</t>
  </si>
  <si>
    <t>Borotice</t>
  </si>
  <si>
    <t>Borovnice</t>
  </si>
  <si>
    <t>Bořanovice</t>
  </si>
  <si>
    <t>Boseň</t>
  </si>
  <si>
    <t>Bradlec</t>
  </si>
  <si>
    <t>Brambory</t>
  </si>
  <si>
    <t>Brandýsek</t>
  </si>
  <si>
    <t>Branov</t>
  </si>
  <si>
    <t>Branžež</t>
  </si>
  <si>
    <t>Braškov</t>
  </si>
  <si>
    <t>Bratčice</t>
  </si>
  <si>
    <t>Bratkovice</t>
  </si>
  <si>
    <t>Bratronice</t>
  </si>
  <si>
    <t>Bratřínov</t>
  </si>
  <si>
    <t>Brázdim</t>
  </si>
  <si>
    <t>Broumy</t>
  </si>
  <si>
    <t>Březí</t>
  </si>
  <si>
    <t>Březina</t>
  </si>
  <si>
    <t>Březová</t>
  </si>
  <si>
    <t>Březová - Oleško</t>
  </si>
  <si>
    <t>Březovice</t>
  </si>
  <si>
    <t>Břežany</t>
  </si>
  <si>
    <t>Břežany I</t>
  </si>
  <si>
    <t>Břežany II</t>
  </si>
  <si>
    <t>Bříství</t>
  </si>
  <si>
    <t>Bubovice</t>
  </si>
  <si>
    <t>Budiměřice</t>
  </si>
  <si>
    <t>Buková u Příbramě</t>
  </si>
  <si>
    <t>Bukovany</t>
  </si>
  <si>
    <t>Bukovno</t>
  </si>
  <si>
    <t>Buš</t>
  </si>
  <si>
    <t>Býchory</t>
  </si>
  <si>
    <t>Býkev</t>
  </si>
  <si>
    <t>Bykoš</t>
  </si>
  <si>
    <t>Byšice</t>
  </si>
  <si>
    <t>Bzová</t>
  </si>
  <si>
    <t>Cetyně</t>
  </si>
  <si>
    <t>Církvice</t>
  </si>
  <si>
    <t>Cítov</t>
  </si>
  <si>
    <t>Ctiboř</t>
  </si>
  <si>
    <t>Ctiměřice</t>
  </si>
  <si>
    <t>Cvrčovice</t>
  </si>
  <si>
    <t>Čachovice</t>
  </si>
  <si>
    <t>Čakov</t>
  </si>
  <si>
    <t>Čakovičky</t>
  </si>
  <si>
    <t>Čečelice</t>
  </si>
  <si>
    <t>Čejkovice</t>
  </si>
  <si>
    <t>Čenkov</t>
  </si>
  <si>
    <t>Čerčany</t>
  </si>
  <si>
    <t>Černé Voděrady</t>
  </si>
  <si>
    <t>Černíky</t>
  </si>
  <si>
    <t>Černíny</t>
  </si>
  <si>
    <t>Černolice</t>
  </si>
  <si>
    <t>Černuc</t>
  </si>
  <si>
    <t>Červené Janovice</t>
  </si>
  <si>
    <t>Červený Újezd</t>
  </si>
  <si>
    <t>Čestín</t>
  </si>
  <si>
    <t>Čestlice</t>
  </si>
  <si>
    <t>Číčovice</t>
  </si>
  <si>
    <t>Čilec</t>
  </si>
  <si>
    <t>Čím</t>
  </si>
  <si>
    <t>Činěves</t>
  </si>
  <si>
    <t>Čisovice</t>
  </si>
  <si>
    <t>Čistá</t>
  </si>
  <si>
    <t>Čtyřkoly</t>
  </si>
  <si>
    <t>Daleké Dušníky</t>
  </si>
  <si>
    <t>Dalovice</t>
  </si>
  <si>
    <t>Děkanovice</t>
  </si>
  <si>
    <t>Děkov</t>
  </si>
  <si>
    <t>Dlouhá Lhota</t>
  </si>
  <si>
    <t>Dlouhopolsko</t>
  </si>
  <si>
    <t>Dobročovice</t>
  </si>
  <si>
    <t>Dobrovítov</t>
  </si>
  <si>
    <t>Dobrovíz</t>
  </si>
  <si>
    <t>Dobřejovice</t>
  </si>
  <si>
    <t>Dobřeň</t>
  </si>
  <si>
    <t>Dobříč</t>
  </si>
  <si>
    <t>Dobřichov</t>
  </si>
  <si>
    <t>Dobšice</t>
  </si>
  <si>
    <t>Dobšín</t>
  </si>
  <si>
    <t>Doksy</t>
  </si>
  <si>
    <t>Dolany</t>
  </si>
  <si>
    <t>Dolní Beřkovice</t>
  </si>
  <si>
    <t>Dolní Břežany</t>
  </si>
  <si>
    <t>Dolní Hbity</t>
  </si>
  <si>
    <t>Dolní Chvatliny</t>
  </si>
  <si>
    <t>Dolní Kralovice</t>
  </si>
  <si>
    <t>Dolní Krupá</t>
  </si>
  <si>
    <t>Dolní Pohleď</t>
  </si>
  <si>
    <t>Dolní Slivno</t>
  </si>
  <si>
    <t>Dolní Stakory</t>
  </si>
  <si>
    <t>Dolní Zimoř</t>
  </si>
  <si>
    <t>Dománovice</t>
  </si>
  <si>
    <t>Domousnice</t>
  </si>
  <si>
    <t>Doubek</t>
  </si>
  <si>
    <t>Doubravčice</t>
  </si>
  <si>
    <t>Doubravička</t>
  </si>
  <si>
    <t>Drahelčice</t>
  </si>
  <si>
    <t>Drahenice</t>
  </si>
  <si>
    <t>Drahlín</t>
  </si>
  <si>
    <t>Drahňovice</t>
  </si>
  <si>
    <t>Drahobudice</t>
  </si>
  <si>
    <t>Drahouš</t>
  </si>
  <si>
    <t>Drásov</t>
  </si>
  <si>
    <t>Drevníky</t>
  </si>
  <si>
    <t>Drhovy</t>
  </si>
  <si>
    <t>Drnek</t>
  </si>
  <si>
    <t>Drobovice</t>
  </si>
  <si>
    <t>Drozdov</t>
  </si>
  <si>
    <t>Družec</t>
  </si>
  <si>
    <t>Dřetovice</t>
  </si>
  <si>
    <t>Dřevčice</t>
  </si>
  <si>
    <t>Dřínov</t>
  </si>
  <si>
    <t>Dřísy</t>
  </si>
  <si>
    <t>Dubenec</t>
  </si>
  <si>
    <t>Dublovice</t>
  </si>
  <si>
    <t>Dubno</t>
  </si>
  <si>
    <t>Dunice</t>
  </si>
  <si>
    <t>Dvory</t>
  </si>
  <si>
    <t>Dymokury</t>
  </si>
  <si>
    <t>Felbabka</t>
  </si>
  <si>
    <t>Grunta</t>
  </si>
  <si>
    <t>Háje</t>
  </si>
  <si>
    <t>Herink</t>
  </si>
  <si>
    <t>Heřmaničky</t>
  </si>
  <si>
    <t>Hlásná Třebaň</t>
  </si>
  <si>
    <t>Hlavenec</t>
  </si>
  <si>
    <t>Hlízov</t>
  </si>
  <si>
    <t>Hluboš</t>
  </si>
  <si>
    <t>Hlubyně</t>
  </si>
  <si>
    <t>Hobšovice</t>
  </si>
  <si>
    <t>Holubice</t>
  </si>
  <si>
    <t>Horčápsko</t>
  </si>
  <si>
    <t>Horka I</t>
  </si>
  <si>
    <t>Horka II</t>
  </si>
  <si>
    <t>Horky</t>
  </si>
  <si>
    <t>Horky nad Jizerou</t>
  </si>
  <si>
    <t>Horní Bezděkov</t>
  </si>
  <si>
    <t>Horní Bukovina</t>
  </si>
  <si>
    <t>Horní Kruty</t>
  </si>
  <si>
    <t>Horní Počaply</t>
  </si>
  <si>
    <t>Horní Slivno</t>
  </si>
  <si>
    <t>Horoměřice</t>
  </si>
  <si>
    <t>Horoušany</t>
  </si>
  <si>
    <t>Horušice</t>
  </si>
  <si>
    <t>Hořany</t>
  </si>
  <si>
    <t>Hořátev</t>
  </si>
  <si>
    <t>Hořesedly</t>
  </si>
  <si>
    <t>Hořešovice</t>
  </si>
  <si>
    <t>Hořešovičky</t>
  </si>
  <si>
    <t>Hořín</t>
  </si>
  <si>
    <t>Hořovičky</t>
  </si>
  <si>
    <t>Hospozín</t>
  </si>
  <si>
    <t>Hostín</t>
  </si>
  <si>
    <t>Hostín u Vojkovic</t>
  </si>
  <si>
    <t>Hostouň</t>
  </si>
  <si>
    <t>Hostovlice</t>
  </si>
  <si>
    <t>Hovorčovice</t>
  </si>
  <si>
    <t>Hraběšín</t>
  </si>
  <si>
    <t>Hradčany</t>
  </si>
  <si>
    <t>Hradečno</t>
  </si>
  <si>
    <t>Hradešín</t>
  </si>
  <si>
    <t>Hradiště</t>
  </si>
  <si>
    <t>Hradištko</t>
  </si>
  <si>
    <t>Hracholusky</t>
  </si>
  <si>
    <t>Hrdlív</t>
  </si>
  <si>
    <t>Hrdlořezy</t>
  </si>
  <si>
    <t>Hrubý Jeseník</t>
  </si>
  <si>
    <t>Hrusice</t>
  </si>
  <si>
    <t>Hrušov</t>
  </si>
  <si>
    <t>Hřebeč</t>
  </si>
  <si>
    <t>Hřebečníky</t>
  </si>
  <si>
    <t>Hředle</t>
  </si>
  <si>
    <t>Hřiměždice</t>
  </si>
  <si>
    <t>Hudčice</t>
  </si>
  <si>
    <t>Hudlice</t>
  </si>
  <si>
    <t>Hulice</t>
  </si>
  <si>
    <t>Husí Lhota</t>
  </si>
  <si>
    <t>Husinec</t>
  </si>
  <si>
    <t>Hvězdonice</t>
  </si>
  <si>
    <t>Hvozd</t>
  </si>
  <si>
    <t>Hvozdec</t>
  </si>
  <si>
    <t>Hvozdnice</t>
  </si>
  <si>
    <t>Hvožďany</t>
  </si>
  <si>
    <t>Hýskov</t>
  </si>
  <si>
    <t>Chabeřice</t>
  </si>
  <si>
    <t>Chaloupky</t>
  </si>
  <si>
    <t>Charvatce</t>
  </si>
  <si>
    <t>Chářovice</t>
  </si>
  <si>
    <t>Chleby</t>
  </si>
  <si>
    <t>Chlístov</t>
  </si>
  <si>
    <t>Chlístovice</t>
  </si>
  <si>
    <t>Chlum</t>
  </si>
  <si>
    <t>Chlumín</t>
  </si>
  <si>
    <t>Chlustina</t>
  </si>
  <si>
    <t>Chmelná</t>
  </si>
  <si>
    <t>Chocerady</t>
  </si>
  <si>
    <t>Chocnějovice</t>
  </si>
  <si>
    <t>Chodouň</t>
  </si>
  <si>
    <t>Choratice</t>
  </si>
  <si>
    <t>Chorušice</t>
  </si>
  <si>
    <t>Choťánky</t>
  </si>
  <si>
    <t>Choteč</t>
  </si>
  <si>
    <t>Chotěšice</t>
  </si>
  <si>
    <t>Chotilsko</t>
  </si>
  <si>
    <t>Choťovice</t>
  </si>
  <si>
    <t>Chotusice</t>
  </si>
  <si>
    <t>Chotutice</t>
  </si>
  <si>
    <t>Chotýšany</t>
  </si>
  <si>
    <t>Chrást</t>
  </si>
  <si>
    <t>Chrášťany</t>
  </si>
  <si>
    <t>Chraštice</t>
  </si>
  <si>
    <t>Chroustov</t>
  </si>
  <si>
    <t>Chrustenice</t>
  </si>
  <si>
    <t>Chržín</t>
  </si>
  <si>
    <t>Chudíř</t>
  </si>
  <si>
    <t>Chvatěruby</t>
  </si>
  <si>
    <t>Chyňava</t>
  </si>
  <si>
    <t>Chýně</t>
  </si>
  <si>
    <t>Chýnice</t>
  </si>
  <si>
    <t>Jabkenice</t>
  </si>
  <si>
    <t>Jablonná</t>
  </si>
  <si>
    <t>Jankov</t>
  </si>
  <si>
    <t>Janov</t>
  </si>
  <si>
    <t>Jarpice</t>
  </si>
  <si>
    <t>Javorník</t>
  </si>
  <si>
    <t>Jedomělice</t>
  </si>
  <si>
    <t>Jemníky</t>
  </si>
  <si>
    <t>Jeneč</t>
  </si>
  <si>
    <t>Jenštejn</t>
  </si>
  <si>
    <t>Jestřabí Lhota</t>
  </si>
  <si>
    <t>Ješetice</t>
  </si>
  <si>
    <t>Jevany</t>
  </si>
  <si>
    <t>Jeviněves</t>
  </si>
  <si>
    <t>Jíkev</t>
  </si>
  <si>
    <t>Jíloviště</t>
  </si>
  <si>
    <t>Jinočany</t>
  </si>
  <si>
    <t>Jirny</t>
  </si>
  <si>
    <t>Jiřice</t>
  </si>
  <si>
    <t>Jivina</t>
  </si>
  <si>
    <t>Jizbice</t>
  </si>
  <si>
    <t>Jizerní Vtelno</t>
  </si>
  <si>
    <t>Josefův Důl</t>
  </si>
  <si>
    <t>Kačice</t>
  </si>
  <si>
    <t>Kadlín</t>
  </si>
  <si>
    <t>Kaliště</t>
  </si>
  <si>
    <t>Kalivody</t>
  </si>
  <si>
    <t>Kamberk</t>
  </si>
  <si>
    <t>Kamenice</t>
  </si>
  <si>
    <t>Kamenné Zboží</t>
  </si>
  <si>
    <t>Kamenné Žehrovice</t>
  </si>
  <si>
    <t>Kamenný Most</t>
  </si>
  <si>
    <t>Kamenný Přívoz</t>
  </si>
  <si>
    <t>Kamýk nad Vltavou</t>
  </si>
  <si>
    <t>Kanina</t>
  </si>
  <si>
    <t>Káraný</t>
  </si>
  <si>
    <t>Karlík</t>
  </si>
  <si>
    <t>Karlova Ves</t>
  </si>
  <si>
    <t>Katusice</t>
  </si>
  <si>
    <t>Kbel</t>
  </si>
  <si>
    <t>Keblov</t>
  </si>
  <si>
    <t>Kladruby</t>
  </si>
  <si>
    <t>Klášter Hradiště nad Jizerou</t>
  </si>
  <si>
    <t>Klášterní Skalice</t>
  </si>
  <si>
    <t>Klíčany</t>
  </si>
  <si>
    <t>Klínec</t>
  </si>
  <si>
    <t>Klobuky</t>
  </si>
  <si>
    <t>Klokočná</t>
  </si>
  <si>
    <t>Klučenice</t>
  </si>
  <si>
    <t>Klučov</t>
  </si>
  <si>
    <t>Kluky</t>
  </si>
  <si>
    <t>Kly</t>
  </si>
  <si>
    <t>Kmetiněves</t>
  </si>
  <si>
    <t>Kněžice</t>
  </si>
  <si>
    <t>Kněžičky</t>
  </si>
  <si>
    <t>Kněžmost</t>
  </si>
  <si>
    <t>Kňovice</t>
  </si>
  <si>
    <t>Knovíz</t>
  </si>
  <si>
    <t>Kobylnice</t>
  </si>
  <si>
    <t>Kochánky</t>
  </si>
  <si>
    <t>Kojetice</t>
  </si>
  <si>
    <t>Kokořín</t>
  </si>
  <si>
    <t>Kolaje</t>
  </si>
  <si>
    <t>Koleč</t>
  </si>
  <si>
    <t>Kolešov</t>
  </si>
  <si>
    <t>Kolešovice</t>
  </si>
  <si>
    <t>Kolomuty</t>
  </si>
  <si>
    <t>Konárovice</t>
  </si>
  <si>
    <t>Kondrac</t>
  </si>
  <si>
    <t>Koněprusy</t>
  </si>
  <si>
    <t>Konětopy</t>
  </si>
  <si>
    <t>Konojedy</t>
  </si>
  <si>
    <t>Korkyně</t>
  </si>
  <si>
    <t>Korno</t>
  </si>
  <si>
    <t>Koryta</t>
  </si>
  <si>
    <t>Kořenice</t>
  </si>
  <si>
    <t>Kosoř</t>
  </si>
  <si>
    <t>Kosořice</t>
  </si>
  <si>
    <t>Kosova Hora</t>
  </si>
  <si>
    <t>Kostelec u Křížků</t>
  </si>
  <si>
    <t>Kostelní Hlavno</t>
  </si>
  <si>
    <t>Kostelní Lhota</t>
  </si>
  <si>
    <t>Kostomlátky</t>
  </si>
  <si>
    <t>Kostomlaty nad Labem</t>
  </si>
  <si>
    <t>Košátky</t>
  </si>
  <si>
    <t>Košice</t>
  </si>
  <si>
    <t>Košík</t>
  </si>
  <si>
    <t>Kotenčice</t>
  </si>
  <si>
    <t>Kotopeky</t>
  </si>
  <si>
    <t>Kounov</t>
  </si>
  <si>
    <t>Koupě</t>
  </si>
  <si>
    <t>Kouty</t>
  </si>
  <si>
    <t>Kováň</t>
  </si>
  <si>
    <t>Kovanec</t>
  </si>
  <si>
    <t>Kovanice</t>
  </si>
  <si>
    <t>Kozárovice</t>
  </si>
  <si>
    <t>Kozmice</t>
  </si>
  <si>
    <t>Kozojedy</t>
  </si>
  <si>
    <t>Kozomín</t>
  </si>
  <si>
    <t>Krakov</t>
  </si>
  <si>
    <t>Krakovany</t>
  </si>
  <si>
    <t>Krakovec</t>
  </si>
  <si>
    <t>Královice</t>
  </si>
  <si>
    <t>Krásná Ves</t>
  </si>
  <si>
    <t>Krhanice</t>
  </si>
  <si>
    <t>Krchleby</t>
  </si>
  <si>
    <t>Krňany</t>
  </si>
  <si>
    <t>Krnsko</t>
  </si>
  <si>
    <t>Kropáčova Vrutice</t>
  </si>
  <si>
    <t>Kroučová</t>
  </si>
  <si>
    <t>Krty</t>
  </si>
  <si>
    <t>Krupá</t>
  </si>
  <si>
    <t>Krušovice</t>
  </si>
  <si>
    <t>Krychnov</t>
  </si>
  <si>
    <t>Křečhoř</t>
  </si>
  <si>
    <t>Křečkov</t>
  </si>
  <si>
    <t>Křečovice</t>
  </si>
  <si>
    <t>Křenek</t>
  </si>
  <si>
    <t>Křenice</t>
  </si>
  <si>
    <t>Křepenice</t>
  </si>
  <si>
    <t>Křesetice</t>
  </si>
  <si>
    <t>Křešín</t>
  </si>
  <si>
    <t>Křížkový Újezdec</t>
  </si>
  <si>
    <t>Kšely</t>
  </si>
  <si>
    <t>Kublov</t>
  </si>
  <si>
    <t>Kunice</t>
  </si>
  <si>
    <t>Kuňovice</t>
  </si>
  <si>
    <t>Kutrovice</t>
  </si>
  <si>
    <t>Květnice</t>
  </si>
  <si>
    <t>Kvílice</t>
  </si>
  <si>
    <t>Kyšice</t>
  </si>
  <si>
    <t>Kytín</t>
  </si>
  <si>
    <t>Lány</t>
  </si>
  <si>
    <t>Lašovice</t>
  </si>
  <si>
    <t>Láz</t>
  </si>
  <si>
    <t>Lazsko</t>
  </si>
  <si>
    <t>Lážovice</t>
  </si>
  <si>
    <t>Ledce</t>
  </si>
  <si>
    <t>Ledčice</t>
  </si>
  <si>
    <t>Ledečko</t>
  </si>
  <si>
    <t>Lešany</t>
  </si>
  <si>
    <t>Lešetice</t>
  </si>
  <si>
    <t>Lety</t>
  </si>
  <si>
    <t>Lhota</t>
  </si>
  <si>
    <t>Lhota u Příbramě</t>
  </si>
  <si>
    <t>Lhotka</t>
  </si>
  <si>
    <t>Lhotky</t>
  </si>
  <si>
    <t>Libenice</t>
  </si>
  <si>
    <t>Libeř</t>
  </si>
  <si>
    <t>Líbeznice</t>
  </si>
  <si>
    <t>Libež</t>
  </si>
  <si>
    <t>Libice nad Cidlinou</t>
  </si>
  <si>
    <t>Libiš</t>
  </si>
  <si>
    <t>Liblice</t>
  </si>
  <si>
    <t>Libodřice</t>
  </si>
  <si>
    <t>Libochovičky</t>
  </si>
  <si>
    <t>Libomyšl</t>
  </si>
  <si>
    <t>Libovice</t>
  </si>
  <si>
    <t>Lidice</t>
  </si>
  <si>
    <t>Lichoceves</t>
  </si>
  <si>
    <t>Lipec</t>
  </si>
  <si>
    <t>Lipník</t>
  </si>
  <si>
    <t>Líský</t>
  </si>
  <si>
    <t>Lišany</t>
  </si>
  <si>
    <t>Líšnice</t>
  </si>
  <si>
    <t>Litichovice</t>
  </si>
  <si>
    <t>Lobeč</t>
  </si>
  <si>
    <t>Loděnice</t>
  </si>
  <si>
    <t>Lochovice</t>
  </si>
  <si>
    <t>Loket</t>
  </si>
  <si>
    <t>Lošany</t>
  </si>
  <si>
    <t>Loucká</t>
  </si>
  <si>
    <t>Loukov</t>
  </si>
  <si>
    <t>Loukovec</t>
  </si>
  <si>
    <t>Louňovice</t>
  </si>
  <si>
    <t>Lštění</t>
  </si>
  <si>
    <t>Lubná</t>
  </si>
  <si>
    <t>Luštěnice</t>
  </si>
  <si>
    <t>Lužce</t>
  </si>
  <si>
    <t>Lužec nad Vltavou</t>
  </si>
  <si>
    <t>Lužná</t>
  </si>
  <si>
    <t>Makotřasy</t>
  </si>
  <si>
    <t>Malá Hraštice</t>
  </si>
  <si>
    <t>Malá Víska</t>
  </si>
  <si>
    <t>Malé Kyšice</t>
  </si>
  <si>
    <t>Malé Přítočno</t>
  </si>
  <si>
    <t>Malíkovice</t>
  </si>
  <si>
    <t>Malinová</t>
  </si>
  <si>
    <t>Málkov</t>
  </si>
  <si>
    <t>Malotice</t>
  </si>
  <si>
    <t>Malý Újezd</t>
  </si>
  <si>
    <t>Máslovice</t>
  </si>
  <si>
    <t>Masojedy</t>
  </si>
  <si>
    <t>Mcely</t>
  </si>
  <si>
    <t>Mečeříž</t>
  </si>
  <si>
    <t>Medonosy</t>
  </si>
  <si>
    <t>Měchenice</t>
  </si>
  <si>
    <t>Mělnické Vtelno</t>
  </si>
  <si>
    <t>Měňany</t>
  </si>
  <si>
    <t>Městečko</t>
  </si>
  <si>
    <t>Měšice</t>
  </si>
  <si>
    <t>Mezno</t>
  </si>
  <si>
    <t>Mezouň</t>
  </si>
  <si>
    <t>Milčice</t>
  </si>
  <si>
    <t>Milešov</t>
  </si>
  <si>
    <t>Milín</t>
  </si>
  <si>
    <t>Milostín</t>
  </si>
  <si>
    <t>Milý</t>
  </si>
  <si>
    <t>Mirošovice</t>
  </si>
  <si>
    <t>Miřetice</t>
  </si>
  <si>
    <t>Miskovice</t>
  </si>
  <si>
    <t>Močovice</t>
  </si>
  <si>
    <t>Modletice</t>
  </si>
  <si>
    <t>Modřovice</t>
  </si>
  <si>
    <t>Mohelnice nad Jizerou</t>
  </si>
  <si>
    <t>Mochov</t>
  </si>
  <si>
    <t>Mokrovraty</t>
  </si>
  <si>
    <t>Mořina</t>
  </si>
  <si>
    <t>Mořinka</t>
  </si>
  <si>
    <t>Mrač</t>
  </si>
  <si>
    <t>Mratín</t>
  </si>
  <si>
    <t>Mrzky</t>
  </si>
  <si>
    <t>Mšecké Žehrovice</t>
  </si>
  <si>
    <t>Mukařov</t>
  </si>
  <si>
    <t>Mutějovice</t>
  </si>
  <si>
    <t>Nalžovice</t>
  </si>
  <si>
    <t>Narysov</t>
  </si>
  <si>
    <t>Nebovidy</t>
  </si>
  <si>
    <t>Nebužely</t>
  </si>
  <si>
    <t>Nečín</t>
  </si>
  <si>
    <t>Nedomice</t>
  </si>
  <si>
    <t>Nedrahovice</t>
  </si>
  <si>
    <t>Nechvalice</t>
  </si>
  <si>
    <t>Nelahozeves</t>
  </si>
  <si>
    <t>Němčice</t>
  </si>
  <si>
    <t>Nemyslovice</t>
  </si>
  <si>
    <t>Nenačovice</t>
  </si>
  <si>
    <t>Nepoměřice</t>
  </si>
  <si>
    <t>Nepomuk</t>
  </si>
  <si>
    <t>Neprobylice</t>
  </si>
  <si>
    <t>Nepřevázka</t>
  </si>
  <si>
    <t>Nespeky</t>
  </si>
  <si>
    <t>Nestrašovice</t>
  </si>
  <si>
    <t>Nesuchyně</t>
  </si>
  <si>
    <t>Nesvačily</t>
  </si>
  <si>
    <t>Netřebice</t>
  </si>
  <si>
    <t>Neuměřice</t>
  </si>
  <si>
    <t>Neumětely</t>
  </si>
  <si>
    <t>Neveklovice</t>
  </si>
  <si>
    <t>Nezabudice</t>
  </si>
  <si>
    <t>Niměřice</t>
  </si>
  <si>
    <t>Nižbor</t>
  </si>
  <si>
    <t>Nosálov</t>
  </si>
  <si>
    <t>Nová Telib</t>
  </si>
  <si>
    <t>Nová Ves</t>
  </si>
  <si>
    <t>Nová Ves I</t>
  </si>
  <si>
    <t>Nová Ves pod Pleší</t>
  </si>
  <si>
    <t>Nová Ves u Bakova</t>
  </si>
  <si>
    <t>Nový Dům</t>
  </si>
  <si>
    <t>Nový Dvůr</t>
  </si>
  <si>
    <t>Nový Jáchymov</t>
  </si>
  <si>
    <t>Nový Vestec</t>
  </si>
  <si>
    <t>Nučice</t>
  </si>
  <si>
    <t>Nupaky</t>
  </si>
  <si>
    <t>Občov</t>
  </si>
  <si>
    <t>Obecnice</t>
  </si>
  <si>
    <t>Obory</t>
  </si>
  <si>
    <t>Obořiště</t>
  </si>
  <si>
    <t>Obrubce</t>
  </si>
  <si>
    <t>Obruby</t>
  </si>
  <si>
    <t>Obříství</t>
  </si>
  <si>
    <t>Odřepsy</t>
  </si>
  <si>
    <t>Ohaře</t>
  </si>
  <si>
    <t>Ohrazenice</t>
  </si>
  <si>
    <t>Ohrobec</t>
  </si>
  <si>
    <t>Okoř</t>
  </si>
  <si>
    <t>Okrouhlo</t>
  </si>
  <si>
    <t>Okřesaneč</t>
  </si>
  <si>
    <t>Okřínek</t>
  </si>
  <si>
    <t>Olbramovice</t>
  </si>
  <si>
    <t>Oleška</t>
  </si>
  <si>
    <t>Olešná</t>
  </si>
  <si>
    <t>Olovnice</t>
  </si>
  <si>
    <t>Ondřejov</t>
  </si>
  <si>
    <t>Onomyšl</t>
  </si>
  <si>
    <t>Opatovice I</t>
  </si>
  <si>
    <t>Oplany</t>
  </si>
  <si>
    <t>Opočnice</t>
  </si>
  <si>
    <t>Opolany</t>
  </si>
  <si>
    <t>Oráčov</t>
  </si>
  <si>
    <t>Ořech</t>
  </si>
  <si>
    <t>Osečany</t>
  </si>
  <si>
    <t>Oseček</t>
  </si>
  <si>
    <t>Osek</t>
  </si>
  <si>
    <t>Oskořínek</t>
  </si>
  <si>
    <t>Osov</t>
  </si>
  <si>
    <t>Ostrá</t>
  </si>
  <si>
    <t>Ostrov</t>
  </si>
  <si>
    <t>Ostředek</t>
  </si>
  <si>
    <t>Otmíče</t>
  </si>
  <si>
    <t>Otročiněves</t>
  </si>
  <si>
    <t>Otvovice</t>
  </si>
  <si>
    <t>Ouběnice</t>
  </si>
  <si>
    <t>Ovčáry</t>
  </si>
  <si>
    <t>Paběnice</t>
  </si>
  <si>
    <t>Páleč</t>
  </si>
  <si>
    <t>Panenské Břežany</t>
  </si>
  <si>
    <t>Panoší Újezd</t>
  </si>
  <si>
    <t>Pašinka</t>
  </si>
  <si>
    <t>Pátek</t>
  </si>
  <si>
    <t>Pavlov</t>
  </si>
  <si>
    <t>Pavlovice</t>
  </si>
  <si>
    <t>Pečice</t>
  </si>
  <si>
    <t>Pěčice</t>
  </si>
  <si>
    <t>Pertoltice</t>
  </si>
  <si>
    <t>Pětihosty</t>
  </si>
  <si>
    <t>Pětikozly</t>
  </si>
  <si>
    <t>Petkovy</t>
  </si>
  <si>
    <t>Petroupim</t>
  </si>
  <si>
    <t>Petrov</t>
  </si>
  <si>
    <t>Petrovice</t>
  </si>
  <si>
    <t>Petrovice I</t>
  </si>
  <si>
    <t>Petrovice II</t>
  </si>
  <si>
    <t>Petříkov</t>
  </si>
  <si>
    <t>Pchery</t>
  </si>
  <si>
    <t>Pičín</t>
  </si>
  <si>
    <t>Písková Lhota</t>
  </si>
  <si>
    <t>Písty</t>
  </si>
  <si>
    <t>Plazy</t>
  </si>
  <si>
    <t>Pletený Újezd</t>
  </si>
  <si>
    <t>Plchov</t>
  </si>
  <si>
    <t>Plužná</t>
  </si>
  <si>
    <t>Pňov - Předhradí</t>
  </si>
  <si>
    <t>Počaply</t>
  </si>
  <si>
    <t>Počepice</t>
  </si>
  <si>
    <t>Podbrdy</t>
  </si>
  <si>
    <t>Podlesí</t>
  </si>
  <si>
    <t>Podlešín</t>
  </si>
  <si>
    <t>Podluhy</t>
  </si>
  <si>
    <t>Podmoky</t>
  </si>
  <si>
    <t>Podolanka</t>
  </si>
  <si>
    <t>Podveky</t>
  </si>
  <si>
    <t>Pohoří</t>
  </si>
  <si>
    <t>Pochvalov</t>
  </si>
  <si>
    <t>Polepy</t>
  </si>
  <si>
    <t>Polerady</t>
  </si>
  <si>
    <t>Polní Chrčice</t>
  </si>
  <si>
    <t>Polní Voděrady</t>
  </si>
  <si>
    <t>Popovice</t>
  </si>
  <si>
    <t>Popovičky</t>
  </si>
  <si>
    <t>Poříčany</t>
  </si>
  <si>
    <t>Poříčí nad Sázavou</t>
  </si>
  <si>
    <t>Postřižín</t>
  </si>
  <si>
    <t>Postupice</t>
  </si>
  <si>
    <t>Poštovice</t>
  </si>
  <si>
    <t>Potěhy</t>
  </si>
  <si>
    <t>Pozdeň</t>
  </si>
  <si>
    <t>Praskolesy</t>
  </si>
  <si>
    <t>Pravonín</t>
  </si>
  <si>
    <t>Prodašice</t>
  </si>
  <si>
    <t>Prosenická Lhota</t>
  </si>
  <si>
    <t>Průhonice</t>
  </si>
  <si>
    <t>Prusice</t>
  </si>
  <si>
    <t>Předboj</t>
  </si>
  <si>
    <t>Předměřice nad Jizerou</t>
  </si>
  <si>
    <t>Přehvozdí</t>
  </si>
  <si>
    <t>Přelíc</t>
  </si>
  <si>
    <t>Přepeře</t>
  </si>
  <si>
    <t>Přerov nad Labem</t>
  </si>
  <si>
    <t>Přerubenice</t>
  </si>
  <si>
    <t>Přestavlky u Čerčan</t>
  </si>
  <si>
    <t>Přezletice</t>
  </si>
  <si>
    <t>Příčina</t>
  </si>
  <si>
    <t>Příčovy</t>
  </si>
  <si>
    <t>Přílepy</t>
  </si>
  <si>
    <t>Přistoupim</t>
  </si>
  <si>
    <t>Přišimasy</t>
  </si>
  <si>
    <t>Psáry</t>
  </si>
  <si>
    <t>Psáře</t>
  </si>
  <si>
    <t>Pšovlky</t>
  </si>
  <si>
    <t>Ptice</t>
  </si>
  <si>
    <t>Ptýrov</t>
  </si>
  <si>
    <t>Pustověty</t>
  </si>
  <si>
    <t>Rabakov</t>
  </si>
  <si>
    <t>Rabyně</t>
  </si>
  <si>
    <t>Račice</t>
  </si>
  <si>
    <t>Radějovice</t>
  </si>
  <si>
    <t>Radětice</t>
  </si>
  <si>
    <t>Radíč</t>
  </si>
  <si>
    <t>Radim</t>
  </si>
  <si>
    <t>Radonice</t>
  </si>
  <si>
    <t>Radošovice</t>
  </si>
  <si>
    <t>Radovesnice I</t>
  </si>
  <si>
    <t>Radovesnice II</t>
  </si>
  <si>
    <t>Rašovice</t>
  </si>
  <si>
    <t>Rataje</t>
  </si>
  <si>
    <t>Ratboř</t>
  </si>
  <si>
    <t>Ratenice</t>
  </si>
  <si>
    <t>Ratměřice</t>
  </si>
  <si>
    <t>Roblín</t>
  </si>
  <si>
    <t>Rohatsko</t>
  </si>
  <si>
    <t>Rohozec</t>
  </si>
  <si>
    <t>Rokytá</t>
  </si>
  <si>
    <t>Rokytovec</t>
  </si>
  <si>
    <t>Rosovice</t>
  </si>
  <si>
    <t>Rostoklaty</t>
  </si>
  <si>
    <t>Rpety</t>
  </si>
  <si>
    <t>Ruda</t>
  </si>
  <si>
    <t>Rybníky</t>
  </si>
  <si>
    <t>Rynholec</t>
  </si>
  <si>
    <t>Řehenice</t>
  </si>
  <si>
    <t>Řendějov</t>
  </si>
  <si>
    <t>Řepín</t>
  </si>
  <si>
    <t>Řepov</t>
  </si>
  <si>
    <t>Řeřichy</t>
  </si>
  <si>
    <t>Řevničov</t>
  </si>
  <si>
    <t>Řimovice</t>
  </si>
  <si>
    <t>Řisuty</t>
  </si>
  <si>
    <t>Řitka</t>
  </si>
  <si>
    <t>Řitonice</t>
  </si>
  <si>
    <t>Sádek</t>
  </si>
  <si>
    <t>Samopše</t>
  </si>
  <si>
    <t>Sány</t>
  </si>
  <si>
    <t>Sazená</t>
  </si>
  <si>
    <t>Sedlec</t>
  </si>
  <si>
    <t>Sedlice</t>
  </si>
  <si>
    <t>Seletice</t>
  </si>
  <si>
    <t>Semčice</t>
  </si>
  <si>
    <t>Semice</t>
  </si>
  <si>
    <t>Semtěš</t>
  </si>
  <si>
    <t>Senec</t>
  </si>
  <si>
    <t>Senice</t>
  </si>
  <si>
    <t>Senohraby</t>
  </si>
  <si>
    <t>Sezemice</t>
  </si>
  <si>
    <t>Schořov</t>
  </si>
  <si>
    <t>Sibřina</t>
  </si>
  <si>
    <t>Skalsko</t>
  </si>
  <si>
    <t>Skorkov</t>
  </si>
  <si>
    <t>Skryje</t>
  </si>
  <si>
    <t>Skřipel</t>
  </si>
  <si>
    <t>Skuhrov</t>
  </si>
  <si>
    <t>Skvrňov</t>
  </si>
  <si>
    <t>Slapy</t>
  </si>
  <si>
    <t>Slatina</t>
  </si>
  <si>
    <t>Slavošov</t>
  </si>
  <si>
    <t>Sloveč</t>
  </si>
  <si>
    <t>Slověnice</t>
  </si>
  <si>
    <t>Sluhy</t>
  </si>
  <si>
    <t>Sluštice</t>
  </si>
  <si>
    <t>Smilkov</t>
  </si>
  <si>
    <t>Smilovice</t>
  </si>
  <si>
    <t>Smolotely</t>
  </si>
  <si>
    <t>Snět</t>
  </si>
  <si>
    <t>Soběhrdy</t>
  </si>
  <si>
    <t>Soběšín</t>
  </si>
  <si>
    <t>Sojovice</t>
  </si>
  <si>
    <t>Sokoleč</t>
  </si>
  <si>
    <t>Solenice</t>
  </si>
  <si>
    <t>Souňov</t>
  </si>
  <si>
    <t>Soutice</t>
  </si>
  <si>
    <t>Spomyšl</t>
  </si>
  <si>
    <t>Srbeč</t>
  </si>
  <si>
    <t>Srbsko</t>
  </si>
  <si>
    <t>Staňkovice</t>
  </si>
  <si>
    <t>Stará Huť</t>
  </si>
  <si>
    <t>Stará Lysá</t>
  </si>
  <si>
    <t>Starkoč</t>
  </si>
  <si>
    <t>Starosedlský Hrádek</t>
  </si>
  <si>
    <t>Starý Kolín</t>
  </si>
  <si>
    <t>Starý Vestec</t>
  </si>
  <si>
    <t>Stašov</t>
  </si>
  <si>
    <t>Statenice</t>
  </si>
  <si>
    <t>Stehelčeves</t>
  </si>
  <si>
    <t>Stradonice</t>
  </si>
  <si>
    <t>Straky</t>
  </si>
  <si>
    <t>Strančice</t>
  </si>
  <si>
    <t>Stránka</t>
  </si>
  <si>
    <t>Stranný</t>
  </si>
  <si>
    <t>Strašnov</t>
  </si>
  <si>
    <t>Stratov</t>
  </si>
  <si>
    <t>Strážiště</t>
  </si>
  <si>
    <t>Strenice</t>
  </si>
  <si>
    <t>Strojetice</t>
  </si>
  <si>
    <t>Struhařov</t>
  </si>
  <si>
    <t>Středokluky</t>
  </si>
  <si>
    <t>Střemy</t>
  </si>
  <si>
    <t>Střezimíř</t>
  </si>
  <si>
    <t>Stříbrná Skalice</t>
  </si>
  <si>
    <t>Studeněves</t>
  </si>
  <si>
    <t>Studený</t>
  </si>
  <si>
    <t>Sudějov</t>
  </si>
  <si>
    <t>Sudoměř</t>
  </si>
  <si>
    <t>Sudovo Hlavno</t>
  </si>
  <si>
    <t>Suchodol</t>
  </si>
  <si>
    <t>Suchomasty</t>
  </si>
  <si>
    <t>Sukorady</t>
  </si>
  <si>
    <t>Sulice</t>
  </si>
  <si>
    <t>Svárov</t>
  </si>
  <si>
    <t>Svatá</t>
  </si>
  <si>
    <t>Svaté Pole</t>
  </si>
  <si>
    <t>Svatý Jan</t>
  </si>
  <si>
    <t>Svatý Jan pod Skalou</t>
  </si>
  <si>
    <t>Svatý Mikuláš</t>
  </si>
  <si>
    <t>Svémyslice</t>
  </si>
  <si>
    <t>Světice</t>
  </si>
  <si>
    <t>Svinaře</t>
  </si>
  <si>
    <t>Svinařov</t>
  </si>
  <si>
    <t>Svojetice</t>
  </si>
  <si>
    <t>Svojetín</t>
  </si>
  <si>
    <t>Svojšice</t>
  </si>
  <si>
    <t>Svrkyně</t>
  </si>
  <si>
    <t>Sýkořice</t>
  </si>
  <si>
    <t>Šanov</t>
  </si>
  <si>
    <t>Šebestěnice</t>
  </si>
  <si>
    <t>Šestajovice</t>
  </si>
  <si>
    <t>Šetějovice</t>
  </si>
  <si>
    <t>Šípy</t>
  </si>
  <si>
    <t>Šlapanice</t>
  </si>
  <si>
    <t>Štětkovice</t>
  </si>
  <si>
    <t>Štíhlice</t>
  </si>
  <si>
    <t>Štipoklasy</t>
  </si>
  <si>
    <t>Švihov</t>
  </si>
  <si>
    <t>Tachlovice</t>
  </si>
  <si>
    <t>Tatce</t>
  </si>
  <si>
    <t>Tehov</t>
  </si>
  <si>
    <t>Tehovec</t>
  </si>
  <si>
    <t>Těchařovice</t>
  </si>
  <si>
    <t>Teplýšovice</t>
  </si>
  <si>
    <t>Tetín</t>
  </si>
  <si>
    <t>Tichonice</t>
  </si>
  <si>
    <t>Tisem</t>
  </si>
  <si>
    <t>Tismice</t>
  </si>
  <si>
    <t>Tišice</t>
  </si>
  <si>
    <t>Tlustice</t>
  </si>
  <si>
    <t>Tmaň</t>
  </si>
  <si>
    <t>Točník</t>
  </si>
  <si>
    <t>Tochovice</t>
  </si>
  <si>
    <t>Tomice</t>
  </si>
  <si>
    <t>Toušice</t>
  </si>
  <si>
    <t>Trhové Dušníky</t>
  </si>
  <si>
    <t>Trnová</t>
  </si>
  <si>
    <t>Trubín</t>
  </si>
  <si>
    <t>Trubská</t>
  </si>
  <si>
    <t>Třebestovice</t>
  </si>
  <si>
    <t>Třebešice</t>
  </si>
  <si>
    <t>Třebětín</t>
  </si>
  <si>
    <t>Třebichovice</t>
  </si>
  <si>
    <t>Třebíz</t>
  </si>
  <si>
    <t>Třeboc</t>
  </si>
  <si>
    <t>Třebonín</t>
  </si>
  <si>
    <t>Třebotov</t>
  </si>
  <si>
    <t>Třebovle</t>
  </si>
  <si>
    <t>Třebsko</t>
  </si>
  <si>
    <t>Třebusice</t>
  </si>
  <si>
    <t>Tři Dvory</t>
  </si>
  <si>
    <t>Třtice</t>
  </si>
  <si>
    <t>Tuhaň</t>
  </si>
  <si>
    <t>Tuchlovice</t>
  </si>
  <si>
    <t>Tuchoměřice</t>
  </si>
  <si>
    <t>Tuchoraz</t>
  </si>
  <si>
    <t>Tuklaty</t>
  </si>
  <si>
    <t>Tupadly</t>
  </si>
  <si>
    <t>Tursko</t>
  </si>
  <si>
    <t>Tuřany</t>
  </si>
  <si>
    <t>Tuřice</t>
  </si>
  <si>
    <t>Tušovice</t>
  </si>
  <si>
    <t>Uhlířská Lhota</t>
  </si>
  <si>
    <t>Úholičky</t>
  </si>
  <si>
    <t>Úhonice</t>
  </si>
  <si>
    <t>Uhy</t>
  </si>
  <si>
    <t>Újezd</t>
  </si>
  <si>
    <t>Újezdec</t>
  </si>
  <si>
    <t>Ujkovice</t>
  </si>
  <si>
    <t>Úmonín</t>
  </si>
  <si>
    <t>Úmyslovice</t>
  </si>
  <si>
    <t>Únětice</t>
  </si>
  <si>
    <t>Úžice</t>
  </si>
  <si>
    <t>Václavice</t>
  </si>
  <si>
    <t>Václavy</t>
  </si>
  <si>
    <t>Vavřinec</t>
  </si>
  <si>
    <t>Veleň</t>
  </si>
  <si>
    <t>Velenice</t>
  </si>
  <si>
    <t>Velenka</t>
  </si>
  <si>
    <t>Veletov</t>
  </si>
  <si>
    <t>Veliká Ves</t>
  </si>
  <si>
    <t>Velim</t>
  </si>
  <si>
    <t>Veliš</t>
  </si>
  <si>
    <t>Velká Buková</t>
  </si>
  <si>
    <t>Velká Dobrá</t>
  </si>
  <si>
    <t>Velká Chmelištná</t>
  </si>
  <si>
    <t>Velká Lečice</t>
  </si>
  <si>
    <t>Velké Popovice</t>
  </si>
  <si>
    <t>Velké Přílepy</t>
  </si>
  <si>
    <t>Velké Přítočno</t>
  </si>
  <si>
    <t>Velké Všelisy</t>
  </si>
  <si>
    <t>Velký Borek</t>
  </si>
  <si>
    <t>Velký Chlumec</t>
  </si>
  <si>
    <t>Velký Osek</t>
  </si>
  <si>
    <t>Veltruby</t>
  </si>
  <si>
    <t>Veselice</t>
  </si>
  <si>
    <t>Vestec</t>
  </si>
  <si>
    <t>Věšín</t>
  </si>
  <si>
    <t>Větrušice</t>
  </si>
  <si>
    <t>Vidice</t>
  </si>
  <si>
    <t>Vidim</t>
  </si>
  <si>
    <t>Vinaře</t>
  </si>
  <si>
    <t>Vinařice</t>
  </si>
  <si>
    <t>Vinec</t>
  </si>
  <si>
    <t>Višňová</t>
  </si>
  <si>
    <t>Vitice</t>
  </si>
  <si>
    <t>Vižina</t>
  </si>
  <si>
    <t>Vlačice</t>
  </si>
  <si>
    <t>Vlastějovice</t>
  </si>
  <si>
    <t>Vlkančice</t>
  </si>
  <si>
    <t>Vlkaneč</t>
  </si>
  <si>
    <t>Vlkava</t>
  </si>
  <si>
    <t>Vlkov pod Oškobrhem</t>
  </si>
  <si>
    <t>Vodochody</t>
  </si>
  <si>
    <t>Vodranty</t>
  </si>
  <si>
    <t>Vodslivy</t>
  </si>
  <si>
    <t>Vojkov</t>
  </si>
  <si>
    <t>Vojkovice</t>
  </si>
  <si>
    <t>Volárna</t>
  </si>
  <si>
    <t>Volenice</t>
  </si>
  <si>
    <t>Vonoklasy</t>
  </si>
  <si>
    <t>Voznice</t>
  </si>
  <si>
    <t>Vracovice</t>
  </si>
  <si>
    <t>Vraňany</t>
  </si>
  <si>
    <t>Vrančice</t>
  </si>
  <si>
    <t>Vrané nad Vltavou</t>
  </si>
  <si>
    <t>Vranov</t>
  </si>
  <si>
    <t>Vranovice</t>
  </si>
  <si>
    <t>Vrátkov</t>
  </si>
  <si>
    <t>Vrátno</t>
  </si>
  <si>
    <t>Vráž</t>
  </si>
  <si>
    <t>Vrbčany</t>
  </si>
  <si>
    <t>Vrbice</t>
  </si>
  <si>
    <t>Vrbičany</t>
  </si>
  <si>
    <t>Vrbová Lhota</t>
  </si>
  <si>
    <t>Vrdy</t>
  </si>
  <si>
    <t>Všechlapy</t>
  </si>
  <si>
    <t>Všejany</t>
  </si>
  <si>
    <t>Všenory</t>
  </si>
  <si>
    <t>Všeradice</t>
  </si>
  <si>
    <t>Všestary</t>
  </si>
  <si>
    <t>Všestudy</t>
  </si>
  <si>
    <t>Všesulov</t>
  </si>
  <si>
    <t>Vševily</t>
  </si>
  <si>
    <t>Vykáň</t>
  </si>
  <si>
    <t>Vysoká</t>
  </si>
  <si>
    <t>Vysoká u Příbramě</t>
  </si>
  <si>
    <t>Vysoký Újezd</t>
  </si>
  <si>
    <t>Vyšehořovice</t>
  </si>
  <si>
    <t>Výžerky</t>
  </si>
  <si>
    <t>Vyžlovka</t>
  </si>
  <si>
    <t>Xaverov</t>
  </si>
  <si>
    <t>Záboří nad Labem</t>
  </si>
  <si>
    <t>Zadní Třebaň</t>
  </si>
  <si>
    <t>Záhornice</t>
  </si>
  <si>
    <t>Zahořany</t>
  </si>
  <si>
    <t>Zaječov</t>
  </si>
  <si>
    <t>Zájezd</t>
  </si>
  <si>
    <t>Zákolany</t>
  </si>
  <si>
    <t>Zalešany</t>
  </si>
  <si>
    <t>Zálezlice</t>
  </si>
  <si>
    <t>Zalužany</t>
  </si>
  <si>
    <t>Záluží</t>
  </si>
  <si>
    <t>Záryby</t>
  </si>
  <si>
    <t>Zavidov</t>
  </si>
  <si>
    <t>Zbečno</t>
  </si>
  <si>
    <t>Zbenice</t>
  </si>
  <si>
    <t>Zbizuby</t>
  </si>
  <si>
    <t>Zbožíčko</t>
  </si>
  <si>
    <t>Zbraslavice</t>
  </si>
  <si>
    <t>Zbuzany</t>
  </si>
  <si>
    <t>Zbýšov</t>
  </si>
  <si>
    <t>Zdětín</t>
  </si>
  <si>
    <t>Zdiby</t>
  </si>
  <si>
    <t>Zduchovice</t>
  </si>
  <si>
    <t>Zeleneč</t>
  </si>
  <si>
    <t>Zichovec</t>
  </si>
  <si>
    <t>Zlatá</t>
  </si>
  <si>
    <t>Zlatníky - Hodkovice</t>
  </si>
  <si>
    <t>Zlončice</t>
  </si>
  <si>
    <t>Zlonín</t>
  </si>
  <si>
    <t>Zlosyň</t>
  </si>
  <si>
    <t>Zvánovice</t>
  </si>
  <si>
    <t>Zvěřínek</t>
  </si>
  <si>
    <t>Zvěstov</t>
  </si>
  <si>
    <t>Zvole</t>
  </si>
  <si>
    <t>Zvoleněves</t>
  </si>
  <si>
    <t>Žabonosy</t>
  </si>
  <si>
    <t>Žáky</t>
  </si>
  <si>
    <t>Ždánice</t>
  </si>
  <si>
    <t>Žďár</t>
  </si>
  <si>
    <t>Žehuň</t>
  </si>
  <si>
    <t>Želenice</t>
  </si>
  <si>
    <t>Železná</t>
  </si>
  <si>
    <t>Želízy</t>
  </si>
  <si>
    <t>Žerčice</t>
  </si>
  <si>
    <t>Židněves</t>
  </si>
  <si>
    <t>Žilina</t>
  </si>
  <si>
    <t>Žitovlice</t>
  </si>
  <si>
    <t>Žiželice</t>
  </si>
  <si>
    <t>Žižice</t>
  </si>
  <si>
    <t>Žleby</t>
  </si>
  <si>
    <t>Županovice</t>
  </si>
  <si>
    <t>Kladno</t>
  </si>
  <si>
    <t>Mladá Boleslav</t>
  </si>
  <si>
    <t xml:space="preserve"> (00237434)</t>
  </si>
  <si>
    <t xml:space="preserve"> (00237442)</t>
  </si>
  <si>
    <t xml:space="preserve"> (00231401)</t>
  </si>
  <si>
    <t xml:space="preserve"> (00233129)</t>
  </si>
  <si>
    <t xml:space="preserve"> (00240079)</t>
  </si>
  <si>
    <t xml:space="preserve"> (00242004)</t>
  </si>
  <si>
    <t xml:space="preserve"> (00234214)</t>
  </si>
  <si>
    <t xml:space="preserve"> (00231525)</t>
  </si>
  <si>
    <t xml:space="preserve"> (00236021)</t>
  </si>
  <si>
    <t xml:space="preserve"> (00240117)</t>
  </si>
  <si>
    <t xml:space="preserve"> (00241121)</t>
  </si>
  <si>
    <t xml:space="preserve"> (00235334)</t>
  </si>
  <si>
    <t xml:space="preserve"> (00237663)</t>
  </si>
  <si>
    <t xml:space="preserve"> (00241181)</t>
  </si>
  <si>
    <t xml:space="preserve"> (00242098)</t>
  </si>
  <si>
    <t xml:space="preserve"> (00237680)</t>
  </si>
  <si>
    <t xml:space="preserve"> (00233242)</t>
  </si>
  <si>
    <t xml:space="preserve"> (00241237)</t>
  </si>
  <si>
    <t xml:space="preserve"> (00233269)</t>
  </si>
  <si>
    <t xml:space="preserve"> (00241318)</t>
  </si>
  <si>
    <t xml:space="preserve"> (00243825)</t>
  </si>
  <si>
    <t xml:space="preserve"> (00241326)</t>
  </si>
  <si>
    <t xml:space="preserve"> (00240290)</t>
  </si>
  <si>
    <t xml:space="preserve"> (00235440)</t>
  </si>
  <si>
    <t xml:space="preserve"> (00508870)</t>
  </si>
  <si>
    <t xml:space="preserve"> (00235474)</t>
  </si>
  <si>
    <t xml:space="preserve"> (00236951)</t>
  </si>
  <si>
    <t xml:space="preserve"> (00235482)</t>
  </si>
  <si>
    <t xml:space="preserve"> (00236977)</t>
  </si>
  <si>
    <t xml:space="preserve"> (00509701)</t>
  </si>
  <si>
    <t xml:space="preserve"> (00242535)</t>
  </si>
  <si>
    <t xml:space="preserve"> (00236195)</t>
  </si>
  <si>
    <t xml:space="preserve"> (00241407)</t>
  </si>
  <si>
    <t xml:space="preserve"> (00237019)</t>
  </si>
  <si>
    <t xml:space="preserve"> (00234630)</t>
  </si>
  <si>
    <t xml:space="preserve"> (00239402)</t>
  </si>
  <si>
    <t xml:space="preserve"> (00237051)</t>
  </si>
  <si>
    <t xml:space="preserve"> (00239437)</t>
  </si>
  <si>
    <t xml:space="preserve"> (00232238)</t>
  </si>
  <si>
    <t xml:space="preserve"> (00239453)</t>
  </si>
  <si>
    <t xml:space="preserve"> (00240478)</t>
  </si>
  <si>
    <t xml:space="preserve"> (00238309)</t>
  </si>
  <si>
    <t xml:space="preserve"> (00242748)</t>
  </si>
  <si>
    <t xml:space="preserve"> (00237078)</t>
  </si>
  <si>
    <t xml:space="preserve"> (00237108)</t>
  </si>
  <si>
    <t xml:space="preserve"> (00232386)</t>
  </si>
  <si>
    <t xml:space="preserve"> (00244155)</t>
  </si>
  <si>
    <t xml:space="preserve"> (00242888)</t>
  </si>
  <si>
    <t xml:space="preserve"> (00239500)</t>
  </si>
  <si>
    <t xml:space="preserve"> (00240559)</t>
  </si>
  <si>
    <t xml:space="preserve"> (00239607)</t>
  </si>
  <si>
    <t xml:space="preserve"> (00239640)</t>
  </si>
  <si>
    <t xml:space="preserve"> (00243132)</t>
  </si>
  <si>
    <t xml:space="preserve"> (00240664)</t>
  </si>
  <si>
    <t xml:space="preserve"> (00244309)</t>
  </si>
  <si>
    <t xml:space="preserve"> (00241610)</t>
  </si>
  <si>
    <t xml:space="preserve"> (00239712)</t>
  </si>
  <si>
    <t xml:space="preserve"> (00243221)</t>
  </si>
  <si>
    <t xml:space="preserve"> (00233773)</t>
  </si>
  <si>
    <t xml:space="preserve"> (00241636)</t>
  </si>
  <si>
    <t xml:space="preserve"> (00240702)</t>
  </si>
  <si>
    <t xml:space="preserve"> (00239721)</t>
  </si>
  <si>
    <t xml:space="preserve"> (00236411)</t>
  </si>
  <si>
    <t xml:space="preserve"> (00243272)</t>
  </si>
  <si>
    <t xml:space="preserve"> (00232645)</t>
  </si>
  <si>
    <t xml:space="preserve"> (00234877)</t>
  </si>
  <si>
    <t xml:space="preserve"> (00234893)</t>
  </si>
  <si>
    <t xml:space="preserve"> (00234923)</t>
  </si>
  <si>
    <t xml:space="preserve"> (00232874)</t>
  </si>
  <si>
    <t xml:space="preserve"> (00235831)</t>
  </si>
  <si>
    <t xml:space="preserve"> (00232904)</t>
  </si>
  <si>
    <t xml:space="preserve"> (00236527)</t>
  </si>
  <si>
    <t xml:space="preserve"> (00235075)</t>
  </si>
  <si>
    <t xml:space="preserve"> (00240931)</t>
  </si>
  <si>
    <t xml:space="preserve"> (00237272)</t>
  </si>
  <si>
    <t xml:space="preserve"> (00235105)</t>
  </si>
  <si>
    <t xml:space="preserve"> (00232947)</t>
  </si>
  <si>
    <t xml:space="preserve"> (00232963)</t>
  </si>
  <si>
    <t xml:space="preserve"> (00235954)</t>
  </si>
  <si>
    <t xml:space="preserve"> (00234061)</t>
  </si>
  <si>
    <t xml:space="preserve"> (00236667)</t>
  </si>
  <si>
    <t xml:space="preserve"> (00234079)</t>
  </si>
  <si>
    <t xml:space="preserve"> (00237469)</t>
  </si>
  <si>
    <t xml:space="preserve"> (00235997)</t>
  </si>
  <si>
    <t xml:space="preserve"> (00237540)</t>
  </si>
  <si>
    <t xml:space="preserve"> (00237574)</t>
  </si>
  <si>
    <t xml:space="preserve"> (00235300)</t>
  </si>
  <si>
    <t xml:space="preserve"> (00233196)</t>
  </si>
  <si>
    <t xml:space="preserve"> (00231550)</t>
  </si>
  <si>
    <t xml:space="preserve"> (00235326)</t>
  </si>
  <si>
    <t xml:space="preserve"> (00231614)</t>
  </si>
  <si>
    <t xml:space="preserve"> (00241156)</t>
  </si>
  <si>
    <t xml:space="preserve"> (00231690)</t>
  </si>
  <si>
    <t xml:space="preserve"> (00237914)</t>
  </si>
  <si>
    <t xml:space="preserve"> (00242381)</t>
  </si>
  <si>
    <t xml:space="preserve"> (00236144)</t>
  </si>
  <si>
    <t xml:space="preserve"> (00233374)</t>
  </si>
  <si>
    <t xml:space="preserve"> (00243868)</t>
  </si>
  <si>
    <t xml:space="preserve"> (00233382)</t>
  </si>
  <si>
    <t xml:space="preserve"> (00239305)</t>
  </si>
  <si>
    <t xml:space="preserve"> (00239364)</t>
  </si>
  <si>
    <t xml:space="preserve"> (00243973)</t>
  </si>
  <si>
    <t xml:space="preserve"> (00232076)</t>
  </si>
  <si>
    <t xml:space="preserve"> (00240893)</t>
  </si>
  <si>
    <t xml:space="preserve"> (00233501)</t>
  </si>
  <si>
    <t xml:space="preserve"> (00239399)</t>
  </si>
  <si>
    <t xml:space="preserve"> (00232173)</t>
  </si>
  <si>
    <t xml:space="preserve"> (00236217)</t>
  </si>
  <si>
    <t xml:space="preserve"> (00232181)</t>
  </si>
  <si>
    <t xml:space="preserve"> (00244091)</t>
  </si>
  <si>
    <t xml:space="preserve"> (00232289)</t>
  </si>
  <si>
    <t xml:space="preserve"> (00240524)</t>
  </si>
  <si>
    <t xml:space="preserve"> (00232360)</t>
  </si>
  <si>
    <t xml:space="preserve"> (00232378)</t>
  </si>
  <si>
    <t xml:space="preserve"> (00236276)</t>
  </si>
  <si>
    <t xml:space="preserve"> (00244210)</t>
  </si>
  <si>
    <t xml:space="preserve"> (00235636)</t>
  </si>
  <si>
    <t xml:space="preserve"> (00236381)</t>
  </si>
  <si>
    <t xml:space="preserve"> (00244384)</t>
  </si>
  <si>
    <t xml:space="preserve"> (00244422)</t>
  </si>
  <si>
    <t xml:space="preserve"> (00508934)</t>
  </si>
  <si>
    <t xml:space="preserve"> (00236462)</t>
  </si>
  <si>
    <t xml:space="preserve"> (00240869)</t>
  </si>
  <si>
    <t xml:space="preserve"> (00241725)</t>
  </si>
  <si>
    <t xml:space="preserve"> (00235121)</t>
  </si>
  <si>
    <t xml:space="preserve"> (00233005)</t>
  </si>
  <si>
    <t xml:space="preserve"> (00237329)</t>
  </si>
  <si>
    <t xml:space="preserve"> (00243582)</t>
  </si>
  <si>
    <t xml:space="preserve"> (00472051)</t>
  </si>
  <si>
    <t xml:space="preserve"> (00233072)</t>
  </si>
  <si>
    <t xml:space="preserve"> (00235172)</t>
  </si>
  <si>
    <t xml:space="preserve"> (00236683)</t>
  </si>
  <si>
    <t xml:space="preserve"> (00639664)</t>
  </si>
  <si>
    <t xml:space="preserve"> (00240028)</t>
  </si>
  <si>
    <t xml:space="preserve"> (00235237)</t>
  </si>
  <si>
    <t xml:space="preserve"> (00240036)</t>
  </si>
  <si>
    <t xml:space="preserve"> (00509612)</t>
  </si>
  <si>
    <t xml:space="preserve"> (00639770)</t>
  </si>
  <si>
    <t xml:space="preserve"> (00235245)</t>
  </si>
  <si>
    <t xml:space="preserve"> (00640263)</t>
  </si>
  <si>
    <t xml:space="preserve"> (00234125)</t>
  </si>
  <si>
    <t xml:space="preserve"> (00235253)</t>
  </si>
  <si>
    <t xml:space="preserve"> (00640301)</t>
  </si>
  <si>
    <t xml:space="preserve"> (00473359)</t>
  </si>
  <si>
    <t xml:space="preserve"> (00238988)</t>
  </si>
  <si>
    <t xml:space="preserve"> (00234133)</t>
  </si>
  <si>
    <t xml:space="preserve"> (00509621)</t>
  </si>
  <si>
    <t xml:space="preserve"> (00498629)</t>
  </si>
  <si>
    <t xml:space="preserve"> (00509108)</t>
  </si>
  <si>
    <t xml:space="preserve"> (00640450)</t>
  </si>
  <si>
    <t xml:space="preserve"> (00232807)</t>
  </si>
  <si>
    <t xml:space="preserve"> (00237477)</t>
  </si>
  <si>
    <t xml:space="preserve"> (00473456)</t>
  </si>
  <si>
    <t xml:space="preserve"> (00234150)</t>
  </si>
  <si>
    <t xml:space="preserve"> (00640280)</t>
  </si>
  <si>
    <t xml:space="preserve"> (00238996)</t>
  </si>
  <si>
    <t xml:space="preserve"> (00236004)</t>
  </si>
  <si>
    <t xml:space="preserve"> (00662763)</t>
  </si>
  <si>
    <t xml:space="preserve"> (00241946)</t>
  </si>
  <si>
    <t xml:space="preserve"> (00241091)</t>
  </si>
  <si>
    <t xml:space="preserve"> (00237493)</t>
  </si>
  <si>
    <t xml:space="preserve"> (00236713)</t>
  </si>
  <si>
    <t xml:space="preserve"> (00241962)</t>
  </si>
  <si>
    <t xml:space="preserve"> (00473430)</t>
  </si>
  <si>
    <t xml:space="preserve"> (00240061)</t>
  </si>
  <si>
    <t xml:space="preserve"> (00509191)</t>
  </si>
  <si>
    <t xml:space="preserve"> (00508888)</t>
  </si>
  <si>
    <t xml:space="preserve"> (00640310)</t>
  </si>
  <si>
    <t xml:space="preserve"> (00234168)</t>
  </si>
  <si>
    <t xml:space="preserve"> (00243663)</t>
  </si>
  <si>
    <t xml:space="preserve"> (00509205)</t>
  </si>
  <si>
    <t xml:space="preserve"> (00234176)</t>
  </si>
  <si>
    <t xml:space="preserve"> (00640212)</t>
  </si>
  <si>
    <t xml:space="preserve"> (00241971)</t>
  </si>
  <si>
    <t xml:space="preserve"> (00234192)</t>
  </si>
  <si>
    <t xml:space="preserve"> (00639699)</t>
  </si>
  <si>
    <t xml:space="preserve"> (00240087)</t>
  </si>
  <si>
    <t xml:space="preserve"> (00233145)</t>
  </si>
  <si>
    <t xml:space="preserve"> (00640123)</t>
  </si>
  <si>
    <t xml:space="preserve"> (00509329)</t>
  </si>
  <si>
    <t xml:space="preserve"> (00233153)</t>
  </si>
  <si>
    <t xml:space="preserve"> (00639788)</t>
  </si>
  <si>
    <t xml:space="preserve"> (00235270)</t>
  </si>
  <si>
    <t xml:space="preserve"> (00235288)</t>
  </si>
  <si>
    <t xml:space="preserve"> (00239003)</t>
  </si>
  <si>
    <t xml:space="preserve"> (00233161)</t>
  </si>
  <si>
    <t xml:space="preserve"> (00239011)</t>
  </si>
  <si>
    <t xml:space="preserve"> (00242012)</t>
  </si>
  <si>
    <t xml:space="preserve"> (00508381)</t>
  </si>
  <si>
    <t xml:space="preserve"> (00662771)</t>
  </si>
  <si>
    <t xml:space="preserve"> (00237591)</t>
  </si>
  <si>
    <t xml:space="preserve"> (00242021)</t>
  </si>
  <si>
    <t xml:space="preserve"> (00235296)</t>
  </si>
  <si>
    <t xml:space="preserve"> (00236748)</t>
  </si>
  <si>
    <t xml:space="preserve"> (00509639)</t>
  </si>
  <si>
    <t xml:space="preserve"> (00236756)</t>
  </si>
  <si>
    <t xml:space="preserve"> (00233188)</t>
  </si>
  <si>
    <t xml:space="preserve"> (00662780)</t>
  </si>
  <si>
    <t xml:space="preserve"> (00236012)</t>
  </si>
  <si>
    <t xml:space="preserve"> (00876208)</t>
  </si>
  <si>
    <t xml:space="preserve"> (00236764)</t>
  </si>
  <si>
    <t xml:space="preserve"> (00473511)</t>
  </si>
  <si>
    <t xml:space="preserve"> (00509361)</t>
  </si>
  <si>
    <t xml:space="preserve"> (00234231)</t>
  </si>
  <si>
    <t xml:space="preserve"> (00237612)</t>
  </si>
  <si>
    <t xml:space="preserve"> (00231541)</t>
  </si>
  <si>
    <t xml:space="preserve"> (00640115)</t>
  </si>
  <si>
    <t xml:space="preserve"> (00236772)</t>
  </si>
  <si>
    <t xml:space="preserve"> (00498602)</t>
  </si>
  <si>
    <t xml:space="preserve"> (00242055)</t>
  </si>
  <si>
    <t xml:space="preserve"> (00231584)</t>
  </si>
  <si>
    <t xml:space="preserve"> (00235318)</t>
  </si>
  <si>
    <t xml:space="preserve"> (00640620)</t>
  </si>
  <si>
    <t xml:space="preserve"> (00236039)</t>
  </si>
  <si>
    <t xml:space="preserve"> (00241113)</t>
  </si>
  <si>
    <t xml:space="preserve"> (00234257)</t>
  </si>
  <si>
    <t xml:space="preserve"> (00236047)</t>
  </si>
  <si>
    <t xml:space="preserve"> (00231606)</t>
  </si>
  <si>
    <t xml:space="preserve"> (00234265)</t>
  </si>
  <si>
    <t xml:space="preserve"> (00236055)</t>
  </si>
  <si>
    <t xml:space="preserve"> (00240125)</t>
  </si>
  <si>
    <t xml:space="preserve"> (00241130)</t>
  </si>
  <si>
    <t xml:space="preserve"> (00875961)</t>
  </si>
  <si>
    <t xml:space="preserve"> (00242063)</t>
  </si>
  <si>
    <t xml:space="preserve"> (00239046)</t>
  </si>
  <si>
    <t xml:space="preserve"> (00241148)</t>
  </si>
  <si>
    <t xml:space="preserve"> (00237621)</t>
  </si>
  <si>
    <t xml:space="preserve"> (00243680)</t>
  </si>
  <si>
    <t xml:space="preserve"> (00508519)</t>
  </si>
  <si>
    <t xml:space="preserve"> (00242071)</t>
  </si>
  <si>
    <t xml:space="preserve"> (00508896)</t>
  </si>
  <si>
    <t xml:space="preserve"> (00473502)</t>
  </si>
  <si>
    <t xml:space="preserve"> (00639796)</t>
  </si>
  <si>
    <t xml:space="preserve"> (00473804)</t>
  </si>
  <si>
    <t xml:space="preserve"> (00508942)</t>
  </si>
  <si>
    <t xml:space="preserve"> (00239054)</t>
  </si>
  <si>
    <t xml:space="preserve"> (00662399)</t>
  </si>
  <si>
    <t xml:space="preserve"> (00498599)</t>
  </si>
  <si>
    <t xml:space="preserve"> (00241164)</t>
  </si>
  <si>
    <t xml:space="preserve"> (00240141)</t>
  </si>
  <si>
    <t xml:space="preserve"> (00662186)</t>
  </si>
  <si>
    <t xml:space="preserve"> (00241172)</t>
  </si>
  <si>
    <t xml:space="preserve"> (00235342)</t>
  </si>
  <si>
    <t xml:space="preserve"> (00239062)</t>
  </si>
  <si>
    <t xml:space="preserve"> (00509299)</t>
  </si>
  <si>
    <t xml:space="preserve"> (00234273)</t>
  </si>
  <si>
    <t xml:space="preserve"> (00241199)</t>
  </si>
  <si>
    <t xml:space="preserve"> (00663981)</t>
  </si>
  <si>
    <t xml:space="preserve"> (00236799)</t>
  </si>
  <si>
    <t xml:space="preserve"> (00241202)</t>
  </si>
  <si>
    <t xml:space="preserve"> (00242101)</t>
  </si>
  <si>
    <t xml:space="preserve"> (00235351)</t>
  </si>
  <si>
    <t xml:space="preserve"> (00231711)</t>
  </si>
  <si>
    <t xml:space="preserve"> (00237698)</t>
  </si>
  <si>
    <t xml:space="preserve"> (00640328)</t>
  </si>
  <si>
    <t xml:space="preserve"> (00237701)</t>
  </si>
  <si>
    <t xml:space="preserve"> (00509337)</t>
  </si>
  <si>
    <t xml:space="preserve"> (00662305)</t>
  </si>
  <si>
    <t xml:space="preserve"> (00473707)</t>
  </si>
  <si>
    <t xml:space="preserve"> (00237728)</t>
  </si>
  <si>
    <t xml:space="preserve"> (00640255)</t>
  </si>
  <si>
    <t xml:space="preserve"> (00235369)</t>
  </si>
  <si>
    <t xml:space="preserve"> (00509388)</t>
  </si>
  <si>
    <t xml:space="preserve"> (00233200)</t>
  </si>
  <si>
    <t xml:space="preserve"> (00662798)</t>
  </si>
  <si>
    <t xml:space="preserve"> (00242128)</t>
  </si>
  <si>
    <t xml:space="preserve"> (00508446)</t>
  </si>
  <si>
    <t xml:space="preserve"> (00665096)</t>
  </si>
  <si>
    <t xml:space="preserve"> (00242136)</t>
  </si>
  <si>
    <t xml:space="preserve"> (00242152)</t>
  </si>
  <si>
    <t xml:space="preserve"> (00242161)</t>
  </si>
  <si>
    <t xml:space="preserve"> (00663972)</t>
  </si>
  <si>
    <t xml:space="preserve"> (00640204)</t>
  </si>
  <si>
    <t xml:space="preserve"> (00233218)</t>
  </si>
  <si>
    <t xml:space="preserve"> (00234320)</t>
  </si>
  <si>
    <t xml:space="preserve"> (00234338)</t>
  </si>
  <si>
    <t xml:space="preserve"> (00240176)</t>
  </si>
  <si>
    <t xml:space="preserve"> (00234346)</t>
  </si>
  <si>
    <t xml:space="preserve"> (00236802)</t>
  </si>
  <si>
    <t xml:space="preserve"> (00236811)</t>
  </si>
  <si>
    <t xml:space="preserve"> (00662801)</t>
  </si>
  <si>
    <t xml:space="preserve"> (00242195)</t>
  </si>
  <si>
    <t xml:space="preserve"> (00662810)</t>
  </si>
  <si>
    <t xml:space="preserve"> (00473499)</t>
  </si>
  <si>
    <t xml:space="preserve"> (00239071)</t>
  </si>
  <si>
    <t xml:space="preserve"> (00239089)</t>
  </si>
  <si>
    <t xml:space="preserve"> (00233226)</t>
  </si>
  <si>
    <t xml:space="preserve"> (00876224)</t>
  </si>
  <si>
    <t xml:space="preserve"> (00662828)</t>
  </si>
  <si>
    <t xml:space="preserve"> (00640140)</t>
  </si>
  <si>
    <t xml:space="preserve"> (00231771)</t>
  </si>
  <si>
    <t xml:space="preserve"> (00233234)</t>
  </si>
  <si>
    <t xml:space="preserve"> (00474177)</t>
  </si>
  <si>
    <t xml:space="preserve"> (00640336)</t>
  </si>
  <si>
    <t xml:space="preserve"> (00242225)</t>
  </si>
  <si>
    <t xml:space="preserve"> (00662836)</t>
  </si>
  <si>
    <t xml:space="preserve"> (00663948)</t>
  </si>
  <si>
    <t xml:space="preserve"> (00241211)</t>
  </si>
  <si>
    <t xml:space="preserve"> (00662844)</t>
  </si>
  <si>
    <t xml:space="preserve"> (00640344)</t>
  </si>
  <si>
    <t xml:space="preserve"> (00236071)</t>
  </si>
  <si>
    <t xml:space="preserve"> (00640191)</t>
  </si>
  <si>
    <t xml:space="preserve"> (00237795)</t>
  </si>
  <si>
    <t xml:space="preserve"> (00234362)</t>
  </si>
  <si>
    <t xml:space="preserve"> (00237817)</t>
  </si>
  <si>
    <t xml:space="preserve"> (00235385)</t>
  </si>
  <si>
    <t xml:space="preserve"> (00236829)</t>
  </si>
  <si>
    <t xml:space="preserve"> (00876267)</t>
  </si>
  <si>
    <t xml:space="preserve"> (00241229)</t>
  </si>
  <si>
    <t xml:space="preserve"> (00240206)</t>
  </si>
  <si>
    <t xml:space="preserve"> (00640352)</t>
  </si>
  <si>
    <t xml:space="preserve"> (00640611)</t>
  </si>
  <si>
    <t xml:space="preserve"> (00239119)</t>
  </si>
  <si>
    <t xml:space="preserve"> (00243710)</t>
  </si>
  <si>
    <t xml:space="preserve"> (00234371)</t>
  </si>
  <si>
    <t xml:space="preserve"> (00640441)</t>
  </si>
  <si>
    <t xml:space="preserve"> (00236837)</t>
  </si>
  <si>
    <t xml:space="preserve"> (00243728)</t>
  </si>
  <si>
    <t xml:space="preserve"> (00234389)</t>
  </si>
  <si>
    <t xml:space="preserve"> (00510556)</t>
  </si>
  <si>
    <t xml:space="preserve"> (00662291)</t>
  </si>
  <si>
    <t xml:space="preserve"> (00234397)</t>
  </si>
  <si>
    <t xml:space="preserve"> (00236080)</t>
  </si>
  <si>
    <t xml:space="preserve"> (00240214)</t>
  </si>
  <si>
    <t xml:space="preserve"> (00640069)</t>
  </si>
  <si>
    <t xml:space="preserve"> (00239127)</t>
  </si>
  <si>
    <t xml:space="preserve"> (00234401)</t>
  </si>
  <si>
    <t xml:space="preserve"> (00665100)</t>
  </si>
  <si>
    <t xml:space="preserve"> (00508535)</t>
  </si>
  <si>
    <t xml:space="preserve"> (00239135)</t>
  </si>
  <si>
    <t xml:space="preserve"> (00241245)</t>
  </si>
  <si>
    <t xml:space="preserve"> (00639818)</t>
  </si>
  <si>
    <t xml:space="preserve"> (00234419)</t>
  </si>
  <si>
    <t xml:space="preserve"> (00237841)</t>
  </si>
  <si>
    <t xml:space="preserve"> (00876054)</t>
  </si>
  <si>
    <t xml:space="preserve"> (00240222)</t>
  </si>
  <si>
    <t xml:space="preserve"> (00509094)</t>
  </si>
  <si>
    <t xml:space="preserve"> (00234427)</t>
  </si>
  <si>
    <t xml:space="preserve"> (00243752)</t>
  </si>
  <si>
    <t xml:space="preserve"> (00233277)</t>
  </si>
  <si>
    <t xml:space="preserve"> (00243761)</t>
  </si>
  <si>
    <t xml:space="preserve"> (00242268)</t>
  </si>
  <si>
    <t xml:space="preserve"> (00473812)</t>
  </si>
  <si>
    <t xml:space="preserve"> (00233285)</t>
  </si>
  <si>
    <t xml:space="preserve"> (00231801)</t>
  </si>
  <si>
    <t xml:space="preserve"> (00876241)</t>
  </si>
  <si>
    <t xml:space="preserve"> (00240231)</t>
  </si>
  <si>
    <t xml:space="preserve"> (00231819)</t>
  </si>
  <si>
    <t xml:space="preserve"> (00639826)</t>
  </si>
  <si>
    <t xml:space="preserve"> (00233293)</t>
  </si>
  <si>
    <t xml:space="preserve"> (00241253)</t>
  </si>
  <si>
    <t xml:space="preserve"> (00242292)</t>
  </si>
  <si>
    <t xml:space="preserve"> (00233307)</t>
  </si>
  <si>
    <t xml:space="preserve"> (00236101)</t>
  </si>
  <si>
    <t xml:space="preserve"> (00233315)</t>
  </si>
  <si>
    <t xml:space="preserve"> (00509116)</t>
  </si>
  <si>
    <t xml:space="preserve"> (00508390)</t>
  </si>
  <si>
    <t xml:space="preserve"> (00508403)</t>
  </si>
  <si>
    <t xml:space="preserve"> (00876071)</t>
  </si>
  <si>
    <t xml:space="preserve"> (00508373)</t>
  </si>
  <si>
    <t xml:space="preserve"> (00236110)</t>
  </si>
  <si>
    <t xml:space="preserve"> (00473529)</t>
  </si>
  <si>
    <t xml:space="preserve"> (00236853)</t>
  </si>
  <si>
    <t xml:space="preserve"> (00509647)</t>
  </si>
  <si>
    <t xml:space="preserve"> (00473537)</t>
  </si>
  <si>
    <t xml:space="preserve"> (00231860)</t>
  </si>
  <si>
    <t xml:space="preserve"> (00237906)</t>
  </si>
  <si>
    <t xml:space="preserve"> (00509655)</t>
  </si>
  <si>
    <t xml:space="preserve"> (00473405)</t>
  </si>
  <si>
    <t xml:space="preserve"> (00236861)</t>
  </si>
  <si>
    <t xml:space="preserve"> (00239178)</t>
  </si>
  <si>
    <t xml:space="preserve"> (00241270)</t>
  </si>
  <si>
    <t xml:space="preserve"> (00239186)</t>
  </si>
  <si>
    <t xml:space="preserve"> (00242306)</t>
  </si>
  <si>
    <t xml:space="preserve"> (00640646)</t>
  </si>
  <si>
    <t xml:space="preserve"> (00236128)</t>
  </si>
  <si>
    <t xml:space="preserve"> (00235393)</t>
  </si>
  <si>
    <t xml:space="preserve"> (00231886)</t>
  </si>
  <si>
    <t xml:space="preserve"> (00239194)</t>
  </si>
  <si>
    <t xml:space="preserve"> (00662852)</t>
  </si>
  <si>
    <t xml:space="preserve"> (00235407)</t>
  </si>
  <si>
    <t xml:space="preserve"> (00241288)</t>
  </si>
  <si>
    <t xml:space="preserve"> (00243809)</t>
  </si>
  <si>
    <t xml:space="preserve"> (00508357)</t>
  </si>
  <si>
    <t xml:space="preserve"> (00242331)</t>
  </si>
  <si>
    <t xml:space="preserve"> (00640654)</t>
  </si>
  <si>
    <t xml:space="preserve"> (00509663)</t>
  </si>
  <si>
    <t xml:space="preserve"> (00234443)</t>
  </si>
  <si>
    <t xml:space="preserve"> (00509124)</t>
  </si>
  <si>
    <t xml:space="preserve"> (00236870)</t>
  </si>
  <si>
    <t xml:space="preserve"> (00233358)</t>
  </si>
  <si>
    <t xml:space="preserve"> (00241296)</t>
  </si>
  <si>
    <t xml:space="preserve"> (00473227)</t>
  </si>
  <si>
    <t xml:space="preserve"> (00237949)</t>
  </si>
  <si>
    <t xml:space="preserve"> (00242357)</t>
  </si>
  <si>
    <t xml:space="preserve"> (00231916)</t>
  </si>
  <si>
    <t xml:space="preserve"> (00639834)</t>
  </si>
  <si>
    <t xml:space="preserve"> (00234451)</t>
  </si>
  <si>
    <t xml:space="preserve"> (00473545)</t>
  </si>
  <si>
    <t xml:space="preserve"> (00234460)</t>
  </si>
  <si>
    <t xml:space="preserve"> (00234478)</t>
  </si>
  <si>
    <t xml:space="preserve"> (00241300)</t>
  </si>
  <si>
    <t xml:space="preserve"> (00240249)</t>
  </si>
  <si>
    <t xml:space="preserve"> (00242373)</t>
  </si>
  <si>
    <t xml:space="preserve"> (00235415)</t>
  </si>
  <si>
    <t xml:space="preserve"> (00473472)</t>
  </si>
  <si>
    <t xml:space="preserve"> (00235423)</t>
  </si>
  <si>
    <t xml:space="preserve"> (00662267)</t>
  </si>
  <si>
    <t xml:space="preserve"> (00239216)</t>
  </si>
  <si>
    <t xml:space="preserve"> (00241334)</t>
  </si>
  <si>
    <t xml:space="preserve"> (00241342)</t>
  </si>
  <si>
    <t xml:space="preserve"> (00240257)</t>
  </si>
  <si>
    <t xml:space="preserve"> (00876089)</t>
  </si>
  <si>
    <t xml:space="preserve"> (00233366)</t>
  </si>
  <si>
    <t xml:space="preserve"> (00237957)</t>
  </si>
  <si>
    <t xml:space="preserve"> (00239224)</t>
  </si>
  <si>
    <t xml:space="preserve"> (00509248)</t>
  </si>
  <si>
    <t xml:space="preserve"> (00234494)</t>
  </si>
  <si>
    <t xml:space="preserve"> (00662224)</t>
  </si>
  <si>
    <t xml:space="preserve"> (00240265)</t>
  </si>
  <si>
    <t xml:space="preserve"> (00639842)</t>
  </si>
  <si>
    <t xml:space="preserve"> (00233081)</t>
  </si>
  <si>
    <t xml:space="preserve"> (00240273)</t>
  </si>
  <si>
    <t xml:space="preserve"> (00239232)</t>
  </si>
  <si>
    <t xml:space="preserve"> (00234508)</t>
  </si>
  <si>
    <t xml:space="preserve"> (00663956)</t>
  </si>
  <si>
    <t xml:space="preserve"> (00241351)</t>
  </si>
  <si>
    <t xml:space="preserve"> (00242411)</t>
  </si>
  <si>
    <t xml:space="preserve"> (00662232)</t>
  </si>
  <si>
    <t xml:space="preserve"> (00510530)</t>
  </si>
  <si>
    <t xml:space="preserve"> (00639851)</t>
  </si>
  <si>
    <t xml:space="preserve"> (00237981)</t>
  </si>
  <si>
    <t xml:space="preserve"> (00665118)</t>
  </si>
  <si>
    <t xml:space="preserve"> (00231975)</t>
  </si>
  <si>
    <t xml:space="preserve"> (00508454)</t>
  </si>
  <si>
    <t xml:space="preserve"> (00238007)</t>
  </si>
  <si>
    <t xml:space="preserve"> (00665126)</t>
  </si>
  <si>
    <t xml:space="preserve"> (00240303)</t>
  </si>
  <si>
    <t xml:space="preserve"> (00640719)</t>
  </si>
  <si>
    <t xml:space="preserve"> (00234524)</t>
  </si>
  <si>
    <t xml:space="preserve"> (00472034)</t>
  </si>
  <si>
    <t xml:space="preserve"> (00242420)</t>
  </si>
  <si>
    <t xml:space="preserve"> (00235431)</t>
  </si>
  <si>
    <t xml:space="preserve"> (00236152)</t>
  </si>
  <si>
    <t xml:space="preserve"> (00509400)</t>
  </si>
  <si>
    <t xml:space="preserve"> (00236918)</t>
  </si>
  <si>
    <t xml:space="preserve"> (00234532)</t>
  </si>
  <si>
    <t xml:space="preserve"> (00241377)</t>
  </si>
  <si>
    <t xml:space="preserve"> (00239241)</t>
  </si>
  <si>
    <t xml:space="preserve"> (00238023)</t>
  </si>
  <si>
    <t xml:space="preserve"> (00473821)</t>
  </si>
  <si>
    <t xml:space="preserve"> (00234541)</t>
  </si>
  <si>
    <t xml:space="preserve"> (00509469)</t>
  </si>
  <si>
    <t xml:space="preserve"> (00640361)</t>
  </si>
  <si>
    <t xml:space="preserve"> (00238040)</t>
  </si>
  <si>
    <t xml:space="preserve"> (00240320)</t>
  </si>
  <si>
    <t xml:space="preserve"> (00236926)</t>
  </si>
  <si>
    <t xml:space="preserve"> (00239259)</t>
  </si>
  <si>
    <t xml:space="preserve"> (00234559)</t>
  </si>
  <si>
    <t xml:space="preserve"> (00639869)</t>
  </si>
  <si>
    <t xml:space="preserve"> (00243884)</t>
  </si>
  <si>
    <t xml:space="preserve"> (00509345)</t>
  </si>
  <si>
    <t xml:space="preserve"> (00235458)</t>
  </si>
  <si>
    <t xml:space="preserve"> (00232009)</t>
  </si>
  <si>
    <t xml:space="preserve"> (00233391)</t>
  </si>
  <si>
    <t xml:space="preserve"> (00510564)</t>
  </si>
  <si>
    <t xml:space="preserve"> (00665134)</t>
  </si>
  <si>
    <t xml:space="preserve"> (00662861)</t>
  </si>
  <si>
    <t xml:space="preserve"> (00509671)</t>
  </si>
  <si>
    <t xml:space="preserve"> (00235466)</t>
  </si>
  <si>
    <t xml:space="preserve"> (00241385)</t>
  </si>
  <si>
    <t xml:space="preserve"> (00238104)</t>
  </si>
  <si>
    <t xml:space="preserve"> (00242471)</t>
  </si>
  <si>
    <t xml:space="preserve"> (00240354)</t>
  </si>
  <si>
    <t xml:space="preserve"> (00238112)</t>
  </si>
  <si>
    <t xml:space="preserve"> (00239267)</t>
  </si>
  <si>
    <t xml:space="preserve"> (00239283)</t>
  </si>
  <si>
    <t xml:space="preserve"> (00509256)</t>
  </si>
  <si>
    <t xml:space="preserve"> (00239291)</t>
  </si>
  <si>
    <t xml:space="preserve"> (00473839)</t>
  </si>
  <si>
    <t xml:space="preserve"> (00509698)</t>
  </si>
  <si>
    <t xml:space="preserve"> (00243892)</t>
  </si>
  <si>
    <t xml:space="preserve"> (00498637)</t>
  </si>
  <si>
    <t xml:space="preserve"> (00640662)</t>
  </si>
  <si>
    <t xml:space="preserve"> (00509221)</t>
  </si>
  <si>
    <t xml:space="preserve"> (00509396)</t>
  </si>
  <si>
    <t xml:space="preserve"> (00239321)</t>
  </si>
  <si>
    <t xml:space="preserve"> (00473847)</t>
  </si>
  <si>
    <t xml:space="preserve"> (00232017)</t>
  </si>
  <si>
    <t xml:space="preserve"> (00235491)</t>
  </si>
  <si>
    <t xml:space="preserve"> (00639877)</t>
  </si>
  <si>
    <t xml:space="preserve"> (00662283)</t>
  </si>
  <si>
    <t xml:space="preserve"> (00639885)</t>
  </si>
  <si>
    <t xml:space="preserve"> (00235504)</t>
  </si>
  <si>
    <t xml:space="preserve"> (00639893)</t>
  </si>
  <si>
    <t xml:space="preserve"> (00640433)</t>
  </si>
  <si>
    <t xml:space="preserve"> (00238147)</t>
  </si>
  <si>
    <t xml:space="preserve"> (00232025)</t>
  </si>
  <si>
    <t xml:space="preserve"> (00236179)</t>
  </si>
  <si>
    <t xml:space="preserve"> (00239348)</t>
  </si>
  <si>
    <t xml:space="preserve"> (00232041)</t>
  </si>
  <si>
    <t xml:space="preserve"> (00238155)</t>
  </si>
  <si>
    <t xml:space="preserve"> (00238163)</t>
  </si>
  <si>
    <t xml:space="preserve"> (00243931)</t>
  </si>
  <si>
    <t xml:space="preserve"> (00639907)</t>
  </si>
  <si>
    <t xml:space="preserve"> (00235512)</t>
  </si>
  <si>
    <t xml:space="preserve"> (00243957)</t>
  </si>
  <si>
    <t xml:space="preserve"> (00243965)</t>
  </si>
  <si>
    <t xml:space="preserve"> (00876232)</t>
  </si>
  <si>
    <t xml:space="preserve"> (00235521)</t>
  </si>
  <si>
    <t xml:space="preserve"> (00239356)</t>
  </si>
  <si>
    <t xml:space="preserve"> (00232068)</t>
  </si>
  <si>
    <t xml:space="preserve"> (00236985)</t>
  </si>
  <si>
    <t xml:space="preserve"> (00640182)</t>
  </si>
  <si>
    <t xml:space="preserve"> (00242551)</t>
  </si>
  <si>
    <t xml:space="preserve"> (00236187)</t>
  </si>
  <si>
    <t xml:space="preserve"> (00242560)</t>
  </si>
  <si>
    <t xml:space="preserve"> (00240397)</t>
  </si>
  <si>
    <t xml:space="preserve"> (00665142)</t>
  </si>
  <si>
    <t xml:space="preserve"> (00233439)</t>
  </si>
  <si>
    <t xml:space="preserve"> (00240401)</t>
  </si>
  <si>
    <t xml:space="preserve"> (00473553)</t>
  </si>
  <si>
    <t xml:space="preserve"> (00640506)</t>
  </si>
  <si>
    <t xml:space="preserve"> (00640042)</t>
  </si>
  <si>
    <t xml:space="preserve"> (00234575)</t>
  </si>
  <si>
    <t xml:space="preserve"> (00234583)</t>
  </si>
  <si>
    <t xml:space="preserve"> (00640794)</t>
  </si>
  <si>
    <t xml:space="preserve"> (00243981)</t>
  </si>
  <si>
    <t xml:space="preserve"> (00243990)</t>
  </si>
  <si>
    <t xml:space="preserve"> (00242608)</t>
  </si>
  <si>
    <t xml:space="preserve"> (00662879)</t>
  </si>
  <si>
    <t xml:space="preserve"> (00509710)</t>
  </si>
  <si>
    <t xml:space="preserve"> (00234591)</t>
  </si>
  <si>
    <t xml:space="preserve"> (00238180)</t>
  </si>
  <si>
    <t xml:space="preserve"> (00236993)</t>
  </si>
  <si>
    <t xml:space="preserve"> (00236209)</t>
  </si>
  <si>
    <t xml:space="preserve"> (00232122)</t>
  </si>
  <si>
    <t xml:space="preserve"> (00473855)</t>
  </si>
  <si>
    <t xml:space="preserve"> (00241393)</t>
  </si>
  <si>
    <t xml:space="preserve"> (00237001)</t>
  </si>
  <si>
    <t xml:space="preserve"> (00663964)</t>
  </si>
  <si>
    <t xml:space="preserve"> (00662887)</t>
  </si>
  <si>
    <t xml:space="preserve"> (00509728)</t>
  </si>
  <si>
    <t xml:space="preserve"> (00662275)</t>
  </si>
  <si>
    <t xml:space="preserve"> (00508977)</t>
  </si>
  <si>
    <t xml:space="preserve"> (00235539)</t>
  </si>
  <si>
    <t xml:space="preserve"> (00241415)</t>
  </si>
  <si>
    <t xml:space="preserve"> (00240427)</t>
  </si>
  <si>
    <t xml:space="preserve"> (00232131)</t>
  </si>
  <si>
    <t xml:space="preserve"> (00239381)</t>
  </si>
  <si>
    <t xml:space="preserve"> (00662241)</t>
  </si>
  <si>
    <t xml:space="preserve"> (00510548)</t>
  </si>
  <si>
    <t xml:space="preserve"> (00235547)</t>
  </si>
  <si>
    <t xml:space="preserve"> (00640522)</t>
  </si>
  <si>
    <t xml:space="preserve"> (00233498)</t>
  </si>
  <si>
    <t xml:space="preserve"> (00640549)</t>
  </si>
  <si>
    <t xml:space="preserve"> (00234648)</t>
  </si>
  <si>
    <t xml:space="preserve"> (00640735)</t>
  </si>
  <si>
    <t xml:space="preserve"> (00473715)</t>
  </si>
  <si>
    <t xml:space="preserve"> (00508993)</t>
  </si>
  <si>
    <t xml:space="preserve"> (00640514)</t>
  </si>
  <si>
    <t xml:space="preserve"> (00244007)</t>
  </si>
  <si>
    <t xml:space="preserve"> (00241440)</t>
  </si>
  <si>
    <t xml:space="preserve"> (00473367)</t>
  </si>
  <si>
    <t xml:space="preserve"> (00662194)</t>
  </si>
  <si>
    <t xml:space="preserve"> (00233510)</t>
  </si>
  <si>
    <t xml:space="preserve"> (00233528)</t>
  </si>
  <si>
    <t xml:space="preserve"> (00232165)</t>
  </si>
  <si>
    <t xml:space="preserve"> (00235555)</t>
  </si>
  <si>
    <t xml:space="preserve"> (00640425)</t>
  </si>
  <si>
    <t xml:space="preserve"> (00509281)</t>
  </si>
  <si>
    <t xml:space="preserve"> (00238244)</t>
  </si>
  <si>
    <t xml:space="preserve"> (00240435)</t>
  </si>
  <si>
    <t xml:space="preserve"> (00508527)</t>
  </si>
  <si>
    <t xml:space="preserve"> (00244023)</t>
  </si>
  <si>
    <t xml:space="preserve"> (00238252)</t>
  </si>
  <si>
    <t xml:space="preserve"> (00509736)</t>
  </si>
  <si>
    <t xml:space="preserve"> (00237035)</t>
  </si>
  <si>
    <t xml:space="preserve"> (00244031)</t>
  </si>
  <si>
    <t xml:space="preserve"> (00234681)</t>
  </si>
  <si>
    <t xml:space="preserve"> (00242691)</t>
  </si>
  <si>
    <t xml:space="preserve"> (00509744)</t>
  </si>
  <si>
    <t xml:space="preserve"> (00640557)</t>
  </si>
  <si>
    <t xml:space="preserve"> (00663999)</t>
  </si>
  <si>
    <t xml:space="preserve"> (00234711)</t>
  </si>
  <si>
    <t xml:space="preserve"> (00639915)</t>
  </si>
  <si>
    <t xml:space="preserve"> (00509752)</t>
  </si>
  <si>
    <t xml:space="preserve"> (00235563)</t>
  </si>
  <si>
    <t xml:space="preserve"> (00237043)</t>
  </si>
  <si>
    <t xml:space="preserve"> (00240443)</t>
  </si>
  <si>
    <t xml:space="preserve"> (00665151)</t>
  </si>
  <si>
    <t xml:space="preserve"> (00239411)</t>
  </si>
  <si>
    <t xml:space="preserve"> (00509043)</t>
  </si>
  <si>
    <t xml:space="preserve"> (00498513)</t>
  </si>
  <si>
    <t xml:space="preserve"> (00241482)</t>
  </si>
  <si>
    <t xml:space="preserve"> (00237060)</t>
  </si>
  <si>
    <t xml:space="preserve"> (00233579)</t>
  </si>
  <si>
    <t xml:space="preserve"> (00244058)</t>
  </si>
  <si>
    <t xml:space="preserve"> (00240451)</t>
  </si>
  <si>
    <t xml:space="preserve"> (00232220)</t>
  </si>
  <si>
    <t xml:space="preserve"> (00233587)</t>
  </si>
  <si>
    <t xml:space="preserve"> (00239445)</t>
  </si>
  <si>
    <t xml:space="preserve"> (00242721)</t>
  </si>
  <si>
    <t xml:space="preserve"> (00242730)</t>
  </si>
  <si>
    <t xml:space="preserve"> (00244066)</t>
  </si>
  <si>
    <t xml:space="preserve"> (00639923)</t>
  </si>
  <si>
    <t xml:space="preserve"> (00240460)</t>
  </si>
  <si>
    <t xml:space="preserve"> (00232246)</t>
  </si>
  <si>
    <t xml:space="preserve"> (00236233)</t>
  </si>
  <si>
    <t xml:space="preserve"> (00232262)</t>
  </si>
  <si>
    <t xml:space="preserve"> (00640077)</t>
  </si>
  <si>
    <t xml:space="preserve"> (00640158)</t>
  </si>
  <si>
    <t xml:space="preserve"> (00875872)</t>
  </si>
  <si>
    <t xml:space="preserve"> (00509141)</t>
  </si>
  <si>
    <t xml:space="preserve"> (00240486)</t>
  </si>
  <si>
    <t xml:space="preserve"> (00242764)</t>
  </si>
  <si>
    <t xml:space="preserve"> (00233595)</t>
  </si>
  <si>
    <t xml:space="preserve"> (00509761)</t>
  </si>
  <si>
    <t xml:space="preserve"> (00232271)</t>
  </si>
  <si>
    <t xml:space="preserve"> (00240494)</t>
  </si>
  <si>
    <t xml:space="preserve"> (00473723)</t>
  </si>
  <si>
    <t xml:space="preserve"> (00244104)</t>
  </si>
  <si>
    <t xml:space="preserve"> (00240508)</t>
  </si>
  <si>
    <t xml:space="preserve"> (00509132)</t>
  </si>
  <si>
    <t xml:space="preserve"> (00244112)</t>
  </si>
  <si>
    <t xml:space="preserve"> (00242772)</t>
  </si>
  <si>
    <t xml:space="preserve"> (00662895)</t>
  </si>
  <si>
    <t xml:space="preserve"> (00235571)</t>
  </si>
  <si>
    <t xml:space="preserve"> (00237086)</t>
  </si>
  <si>
    <t xml:space="preserve"> (00242799)</t>
  </si>
  <si>
    <t xml:space="preserve"> (00662259)</t>
  </si>
  <si>
    <t xml:space="preserve"> (00242802)</t>
  </si>
  <si>
    <t xml:space="preserve"> (00242829)</t>
  </si>
  <si>
    <t xml:space="preserve"> (00237094)</t>
  </si>
  <si>
    <t xml:space="preserve"> (00238317)</t>
  </si>
  <si>
    <t xml:space="preserve"> (00665169)</t>
  </si>
  <si>
    <t xml:space="preserve"> (00509451)</t>
  </si>
  <si>
    <t xml:space="preserve"> (00509779)</t>
  </si>
  <si>
    <t xml:space="preserve"> (00236250)</t>
  </si>
  <si>
    <t xml:space="preserve"> (00662909)</t>
  </si>
  <si>
    <t xml:space="preserve"> (00640492)</t>
  </si>
  <si>
    <t xml:space="preserve"> (00238333)</t>
  </si>
  <si>
    <t xml:space="preserve"> (00232335)</t>
  </si>
  <si>
    <t xml:space="preserve"> (00662917)</t>
  </si>
  <si>
    <t xml:space="preserve"> (00244121)</t>
  </si>
  <si>
    <t xml:space="preserve"> (00509787)</t>
  </si>
  <si>
    <t xml:space="preserve"> (00640581)</t>
  </si>
  <si>
    <t xml:space="preserve"> (00234729)</t>
  </si>
  <si>
    <t xml:space="preserve"> (00233633)</t>
  </si>
  <si>
    <t xml:space="preserve"> (00509167)</t>
  </si>
  <si>
    <t xml:space="preserve"> (00639931)</t>
  </si>
  <si>
    <t xml:space="preserve"> (00509426)</t>
  </si>
  <si>
    <t xml:space="preserve"> (00233641)</t>
  </si>
  <si>
    <t xml:space="preserve"> (00662208)</t>
  </si>
  <si>
    <t xml:space="preserve"> (00508951)</t>
  </si>
  <si>
    <t xml:space="preserve"> (00237132)</t>
  </si>
  <si>
    <t xml:space="preserve"> (00240532)</t>
  </si>
  <si>
    <t xml:space="preserve"> (00235580)</t>
  </si>
  <si>
    <t xml:space="preserve"> (00242861)</t>
  </si>
  <si>
    <t xml:space="preserve"> (00508918)</t>
  </si>
  <si>
    <t xml:space="preserve"> (00242870)</t>
  </si>
  <si>
    <t xml:space="preserve"> (00244171)</t>
  </si>
  <si>
    <t xml:space="preserve"> (00876097)</t>
  </si>
  <si>
    <t xml:space="preserve"> (00233650)</t>
  </si>
  <si>
    <t xml:space="preserve"> (00240541)</t>
  </si>
  <si>
    <t xml:space="preserve"> (00233668)</t>
  </si>
  <si>
    <t xml:space="preserve"> (00235598)</t>
  </si>
  <si>
    <t xml:space="preserve"> (00640816)</t>
  </si>
  <si>
    <t xml:space="preserve"> (00473863)</t>
  </si>
  <si>
    <t xml:space="preserve"> (00242918)</t>
  </si>
  <si>
    <t xml:space="preserve"> (00242926)</t>
  </si>
  <si>
    <t xml:space="preserve"> (00242934)</t>
  </si>
  <si>
    <t xml:space="preserve"> (00509302)</t>
  </si>
  <si>
    <t xml:space="preserve"> (00238384)</t>
  </si>
  <si>
    <t xml:space="preserve"> (00237141)</t>
  </si>
  <si>
    <t xml:space="preserve"> (00239518)</t>
  </si>
  <si>
    <t xml:space="preserve"> (00235601)</t>
  </si>
  <si>
    <t xml:space="preserve"> (00242942)</t>
  </si>
  <si>
    <t xml:space="preserve"> (00241491)</t>
  </si>
  <si>
    <t xml:space="preserve"> (00640751)</t>
  </si>
  <si>
    <t xml:space="preserve"> (00241504)</t>
  </si>
  <si>
    <t xml:space="preserve"> (00236284)</t>
  </si>
  <si>
    <t xml:space="preserve"> (00239526)</t>
  </si>
  <si>
    <t xml:space="preserve"> (00232416)</t>
  </si>
  <si>
    <t xml:space="preserve"> (00235610)</t>
  </si>
  <si>
    <t xml:space="preserve"> (00233676)</t>
  </si>
  <si>
    <t xml:space="preserve"> (00244180)</t>
  </si>
  <si>
    <t xml:space="preserve"> (00234737)</t>
  </si>
  <si>
    <t xml:space="preserve"> (00240567)</t>
  </si>
  <si>
    <t xml:space="preserve"> (00236306)</t>
  </si>
  <si>
    <t xml:space="preserve"> (00640379)</t>
  </si>
  <si>
    <t xml:space="preserve"> (00639702)</t>
  </si>
  <si>
    <t xml:space="preserve"> (00239534)</t>
  </si>
  <si>
    <t xml:space="preserve"> (00239542)</t>
  </si>
  <si>
    <t xml:space="preserve"> (00244198)</t>
  </si>
  <si>
    <t xml:space="preserve"> (00241512)</t>
  </si>
  <si>
    <t xml:space="preserve"> (00473871)</t>
  </si>
  <si>
    <t xml:space="preserve"> (00876046)</t>
  </si>
  <si>
    <t xml:space="preserve"> (00233684)</t>
  </si>
  <si>
    <t xml:space="preserve"> (00239577)</t>
  </si>
  <si>
    <t xml:space="preserve"> (00233692)</t>
  </si>
  <si>
    <t xml:space="preserve"> (00239585)</t>
  </si>
  <si>
    <t xml:space="preserve"> (00662925)</t>
  </si>
  <si>
    <t xml:space="preserve"> (00875775)</t>
  </si>
  <si>
    <t xml:space="preserve"> (00232424)</t>
  </si>
  <si>
    <t xml:space="preserve"> (00509795)</t>
  </si>
  <si>
    <t xml:space="preserve"> (00233714)</t>
  </si>
  <si>
    <t xml:space="preserve"> (00234745)</t>
  </si>
  <si>
    <t xml:space="preserve"> (00242993)</t>
  </si>
  <si>
    <t xml:space="preserve"> (00235628)</t>
  </si>
  <si>
    <t xml:space="preserve"> (00237159)</t>
  </si>
  <si>
    <t xml:space="preserve"> (00640387)</t>
  </si>
  <si>
    <t xml:space="preserve"> (00640565)</t>
  </si>
  <si>
    <t xml:space="preserve"> (00240583)</t>
  </si>
  <si>
    <t xml:space="preserve"> (00244201)</t>
  </si>
  <si>
    <t xml:space="preserve"> (00639711)</t>
  </si>
  <si>
    <t xml:space="preserve"> (00239593)</t>
  </si>
  <si>
    <t xml:space="preserve"> (00234770)</t>
  </si>
  <si>
    <t xml:space="preserve"> (00508471)</t>
  </si>
  <si>
    <t xml:space="preserve"> (00243001)</t>
  </si>
  <si>
    <t xml:space="preserve"> (00509370)</t>
  </si>
  <si>
    <t xml:space="preserve"> (00236331)</t>
  </si>
  <si>
    <t xml:space="preserve"> (00876291)</t>
  </si>
  <si>
    <t xml:space="preserve"> (00509442)</t>
  </si>
  <si>
    <t xml:space="preserve"> (00238414)</t>
  </si>
  <si>
    <t xml:space="preserve"> (00232475)</t>
  </si>
  <si>
    <t xml:space="preserve"> (00241539)</t>
  </si>
  <si>
    <t xml:space="preserve"> (00243027)</t>
  </si>
  <si>
    <t xml:space="preserve"> (00244228)</t>
  </si>
  <si>
    <t xml:space="preserve"> (00236349)</t>
  </si>
  <si>
    <t xml:space="preserve"> (00236357)</t>
  </si>
  <si>
    <t xml:space="preserve"> (00240591)</t>
  </si>
  <si>
    <t xml:space="preserve"> (00234788)</t>
  </si>
  <si>
    <t xml:space="preserve"> (00243035)</t>
  </si>
  <si>
    <t xml:space="preserve"> (00239615)</t>
  </si>
  <si>
    <t xml:space="preserve"> (00509230)</t>
  </si>
  <si>
    <t xml:space="preserve"> (00239623)</t>
  </si>
  <si>
    <t xml:space="preserve"> (00238431)</t>
  </si>
  <si>
    <t xml:space="preserve"> (00234796)</t>
  </si>
  <si>
    <t xml:space="preserve"> (00640573)</t>
  </si>
  <si>
    <t xml:space="preserve"> (00509019)</t>
  </si>
  <si>
    <t xml:space="preserve"> (00239631)</t>
  </si>
  <si>
    <t xml:space="preserve"> (00662933)</t>
  </si>
  <si>
    <t xml:space="preserve"> (00243060)</t>
  </si>
  <si>
    <t xml:space="preserve"> (00509809)</t>
  </si>
  <si>
    <t xml:space="preserve"> (00662941)</t>
  </si>
  <si>
    <t xml:space="preserve"> (00234818)</t>
  </si>
  <si>
    <t xml:space="preserve"> (00233731)</t>
  </si>
  <si>
    <t xml:space="preserve"> (00876003)</t>
  </si>
  <si>
    <t xml:space="preserve"> (00240605)</t>
  </si>
  <si>
    <t xml:space="preserve"> (00498572)</t>
  </si>
  <si>
    <t xml:space="preserve"> (00241555)</t>
  </si>
  <si>
    <t xml:space="preserve"> (00244236)</t>
  </si>
  <si>
    <t xml:space="preserve"> (00235644)</t>
  </si>
  <si>
    <t xml:space="preserve"> (00240613)</t>
  </si>
  <si>
    <t xml:space="preserve"> (00473731)</t>
  </si>
  <si>
    <t xml:space="preserve"> (00473740)</t>
  </si>
  <si>
    <t xml:space="preserve"> (00508411)</t>
  </si>
  <si>
    <t xml:space="preserve"> (00640131)</t>
  </si>
  <si>
    <t xml:space="preserve"> (00239666)</t>
  </si>
  <si>
    <t xml:space="preserve"> (00232513)</t>
  </si>
  <si>
    <t xml:space="preserve"> (00240621)</t>
  </si>
  <si>
    <t xml:space="preserve"> (00232521)</t>
  </si>
  <si>
    <t xml:space="preserve"> (00640484)</t>
  </si>
  <si>
    <t xml:space="preserve"> (00236365)</t>
  </si>
  <si>
    <t xml:space="preserve"> (00234826)</t>
  </si>
  <si>
    <t xml:space="preserve"> (00233749)</t>
  </si>
  <si>
    <t xml:space="preserve"> (00232548)</t>
  </si>
  <si>
    <t xml:space="preserve"> (00509272)</t>
  </si>
  <si>
    <t xml:space="preserve"> (00243116)</t>
  </si>
  <si>
    <t xml:space="preserve"> (00241563)</t>
  </si>
  <si>
    <t xml:space="preserve"> (00639729)</t>
  </si>
  <si>
    <t xml:space="preserve"> (00240630)</t>
  </si>
  <si>
    <t xml:space="preserve"> (00238473)</t>
  </si>
  <si>
    <t xml:space="preserve"> (00473758)</t>
  </si>
  <si>
    <t xml:space="preserve"> (00234834)</t>
  </si>
  <si>
    <t xml:space="preserve"> (00509311)</t>
  </si>
  <si>
    <t xml:space="preserve"> (00239682)</t>
  </si>
  <si>
    <t xml:space="preserve"> (00639940)</t>
  </si>
  <si>
    <t xml:space="preserve"> (00232564)</t>
  </si>
  <si>
    <t xml:space="preserve"> (00240656)</t>
  </si>
  <si>
    <t xml:space="preserve"> (00244252)</t>
  </si>
  <si>
    <t xml:space="preserve"> (00473880)</t>
  </si>
  <si>
    <t xml:space="preserve"> (00639958)</t>
  </si>
  <si>
    <t xml:space="preserve"> (00473766)</t>
  </si>
  <si>
    <t xml:space="preserve"> (00235652)</t>
  </si>
  <si>
    <t xml:space="preserve"> (00241580)</t>
  </si>
  <si>
    <t xml:space="preserve"> (00508489)</t>
  </si>
  <si>
    <t xml:space="preserve"> (00244279)</t>
  </si>
  <si>
    <t xml:space="preserve"> (00234842)</t>
  </si>
  <si>
    <t xml:space="preserve"> (00509183)</t>
  </si>
  <si>
    <t xml:space="preserve"> (00244287)</t>
  </si>
  <si>
    <t xml:space="preserve"> (00509078)</t>
  </si>
  <si>
    <t xml:space="preserve"> (00232599)</t>
  </si>
  <si>
    <t xml:space="preserve"> (00240672)</t>
  </si>
  <si>
    <t xml:space="preserve"> (00662950)</t>
  </si>
  <si>
    <t xml:space="preserve"> (00473898)</t>
  </si>
  <si>
    <t xml:space="preserve"> (00235661)</t>
  </si>
  <si>
    <t xml:space="preserve"> (00240681)</t>
  </si>
  <si>
    <t xml:space="preserve"> (00232602)</t>
  </si>
  <si>
    <t xml:space="preserve"> (00639737)</t>
  </si>
  <si>
    <t xml:space="preserve"> (00235687)</t>
  </si>
  <si>
    <t xml:space="preserve"> (00236373)</t>
  </si>
  <si>
    <t xml:space="preserve"> (00232611)</t>
  </si>
  <si>
    <t xml:space="preserve"> (00235695)</t>
  </si>
  <si>
    <t xml:space="preserve"> (00239704)</t>
  </si>
  <si>
    <t xml:space="preserve"> (00473481)</t>
  </si>
  <si>
    <t xml:space="preserve"> (00640760)</t>
  </si>
  <si>
    <t xml:space="preserve"> (00509035)</t>
  </si>
  <si>
    <t xml:space="preserve"> (00498611)</t>
  </si>
  <si>
    <t xml:space="preserve"> (00509434)</t>
  </si>
  <si>
    <t xml:space="preserve"> (00243191)</t>
  </si>
  <si>
    <t xml:space="preserve"> (00235709)</t>
  </si>
  <si>
    <t xml:space="preserve"> (00639966)</t>
  </si>
  <si>
    <t xml:space="preserve"> (00233765)</t>
  </si>
  <si>
    <t xml:space="preserve"> (00244333)</t>
  </si>
  <si>
    <t xml:space="preserve"> (00875899)</t>
  </si>
  <si>
    <t xml:space="preserve"> (00244341)</t>
  </si>
  <si>
    <t xml:space="preserve"> (00240699)</t>
  </si>
  <si>
    <t xml:space="preserve"> (00236390)</t>
  </si>
  <si>
    <t xml:space="preserve"> (00237175)</t>
  </si>
  <si>
    <t xml:space="preserve"> (00238562)</t>
  </si>
  <si>
    <t xml:space="preserve"> (00639974)</t>
  </si>
  <si>
    <t xml:space="preserve"> (00244368)</t>
  </si>
  <si>
    <t xml:space="preserve"> (00508497)</t>
  </si>
  <si>
    <t xml:space="preserve"> (00234851)</t>
  </si>
  <si>
    <t xml:space="preserve"> (00241644)</t>
  </si>
  <si>
    <t xml:space="preserve"> (00509051)</t>
  </si>
  <si>
    <t xml:space="preserve"> (00243264)</t>
  </si>
  <si>
    <t xml:space="preserve"> (00236403)</t>
  </si>
  <si>
    <t xml:space="preserve"> (00239739)</t>
  </si>
  <si>
    <t xml:space="preserve"> (00234869)</t>
  </si>
  <si>
    <t xml:space="preserve"> (00640239)</t>
  </si>
  <si>
    <t xml:space="preserve"> (00662968)</t>
  </si>
  <si>
    <t xml:space="preserve"> (00640638)</t>
  </si>
  <si>
    <t xml:space="preserve"> (00238597)</t>
  </si>
  <si>
    <t xml:space="preserve"> (00239747)</t>
  </si>
  <si>
    <t xml:space="preserve"> (00640395)</t>
  </si>
  <si>
    <t xml:space="preserve"> (00244376)</t>
  </si>
  <si>
    <t xml:space="preserve"> (00876038)</t>
  </si>
  <si>
    <t xml:space="preserve"> (00240737)</t>
  </si>
  <si>
    <t xml:space="preserve"> (00876259)</t>
  </si>
  <si>
    <t xml:space="preserve"> (00639681)</t>
  </si>
  <si>
    <t xml:space="preserve"> (00240745)</t>
  </si>
  <si>
    <t xml:space="preserve"> (00238619)</t>
  </si>
  <si>
    <t xml:space="preserve"> (00244392)</t>
  </si>
  <si>
    <t xml:space="preserve"> (00509817)</t>
  </si>
  <si>
    <t xml:space="preserve"> (00233790)</t>
  </si>
  <si>
    <t xml:space="preserve"> (00235733)</t>
  </si>
  <si>
    <t xml:space="preserve"> (00241652)</t>
  </si>
  <si>
    <t xml:space="preserve"> (00234885)</t>
  </si>
  <si>
    <t xml:space="preserve"> (00236420)</t>
  </si>
  <si>
    <t xml:space="preserve"> (00239763)</t>
  </si>
  <si>
    <t xml:space="preserve"> (00473391)</t>
  </si>
  <si>
    <t xml:space="preserve"> (00240753)</t>
  </si>
  <si>
    <t xml:space="preserve"> (00240761)</t>
  </si>
  <si>
    <t xml:space="preserve"> (00232688)</t>
  </si>
  <si>
    <t xml:space="preserve"> (00238635)</t>
  </si>
  <si>
    <t xml:space="preserve"> (00639982)</t>
  </si>
  <si>
    <t xml:space="preserve"> (00243302)</t>
  </si>
  <si>
    <t xml:space="preserve"> (00473448)</t>
  </si>
  <si>
    <t xml:space="preserve"> (00232700)</t>
  </si>
  <si>
    <t xml:space="preserve"> (00498581)</t>
  </si>
  <si>
    <t xml:space="preserve"> (00239771)</t>
  </si>
  <si>
    <t xml:space="preserve"> (00243311)</t>
  </si>
  <si>
    <t xml:space="preserve"> (00640093)</t>
  </si>
  <si>
    <t xml:space="preserve"> (00875813)</t>
  </si>
  <si>
    <t xml:space="preserve"> (00237191)</t>
  </si>
  <si>
    <t xml:space="preserve"> (00244449)</t>
  </si>
  <si>
    <t xml:space="preserve"> (00233803)</t>
  </si>
  <si>
    <t xml:space="preserve"> (00236446)</t>
  </si>
  <si>
    <t xml:space="preserve"> (00243329)</t>
  </si>
  <si>
    <t xml:space="preserve"> (00239798)</t>
  </si>
  <si>
    <t xml:space="preserve"> (00640417)</t>
  </si>
  <si>
    <t xml:space="preserve"> (00662976)</t>
  </si>
  <si>
    <t xml:space="preserve"> (00235741)</t>
  </si>
  <si>
    <t xml:space="preserve"> (00640590)</t>
  </si>
  <si>
    <t xml:space="preserve"> (00233811)</t>
  </si>
  <si>
    <t xml:space="preserve"> (00241679)</t>
  </si>
  <si>
    <t xml:space="preserve"> (00234915)</t>
  </si>
  <si>
    <t xml:space="preserve"> (00875503)</t>
  </si>
  <si>
    <t xml:space="preserve"> (00239810)</t>
  </si>
  <si>
    <t xml:space="preserve"> (00240788)</t>
  </si>
  <si>
    <t xml:space="preserve"> (00662216)</t>
  </si>
  <si>
    <t xml:space="preserve"> (00875805)</t>
  </si>
  <si>
    <t xml:space="preserve"> (00238678)</t>
  </si>
  <si>
    <t xml:space="preserve"> (00239828)</t>
  </si>
  <si>
    <t xml:space="preserve"> (00509159)</t>
  </si>
  <si>
    <t xml:space="preserve"> (00238686)</t>
  </si>
  <si>
    <t xml:space="preserve"> (00875791)</t>
  </si>
  <si>
    <t xml:space="preserve"> (00232751)</t>
  </si>
  <si>
    <t xml:space="preserve"> (00240800)</t>
  </si>
  <si>
    <t xml:space="preserve"> (00241695)</t>
  </si>
  <si>
    <t xml:space="preserve"> (00237213)</t>
  </si>
  <si>
    <t xml:space="preserve"> (00232777)</t>
  </si>
  <si>
    <t xml:space="preserve"> (00235750)</t>
  </si>
  <si>
    <t xml:space="preserve"> (00232785)</t>
  </si>
  <si>
    <t xml:space="preserve"> (00640271)</t>
  </si>
  <si>
    <t xml:space="preserve"> (00509175)</t>
  </si>
  <si>
    <t xml:space="preserve"> (00509213)</t>
  </si>
  <si>
    <t xml:space="preserve"> (00243361)</t>
  </si>
  <si>
    <t xml:space="preserve"> (00233838)</t>
  </si>
  <si>
    <t xml:space="preserve"> (00508969)</t>
  </si>
  <si>
    <t xml:space="preserve"> (00240818)</t>
  </si>
  <si>
    <t xml:space="preserve"> (00875481)</t>
  </si>
  <si>
    <t xml:space="preserve"> (00233846)</t>
  </si>
  <si>
    <t xml:space="preserve"> (00662984)</t>
  </si>
  <si>
    <t xml:space="preserve"> (00243388)</t>
  </si>
  <si>
    <t xml:space="preserve"> (00509825)</t>
  </si>
  <si>
    <t xml:space="preserve"> (00236225)</t>
  </si>
  <si>
    <t xml:space="preserve"> (00639672)</t>
  </si>
  <si>
    <t xml:space="preserve"> (00240826)</t>
  </si>
  <si>
    <t xml:space="preserve"> (00233862)</t>
  </si>
  <si>
    <t xml:space="preserve"> (00234966)</t>
  </si>
  <si>
    <t xml:space="preserve"> (00240834)</t>
  </si>
  <si>
    <t xml:space="preserve"> (00244465)</t>
  </si>
  <si>
    <t xml:space="preserve"> (00235768)</t>
  </si>
  <si>
    <t xml:space="preserve"> (00662992)</t>
  </si>
  <si>
    <t xml:space="preserve"> (00640743)</t>
  </si>
  <si>
    <t xml:space="preserve"> (00244473)</t>
  </si>
  <si>
    <t xml:space="preserve"> (00244481)</t>
  </si>
  <si>
    <t xml:space="preserve"> (00640051)</t>
  </si>
  <si>
    <t xml:space="preserve"> (00240851)</t>
  </si>
  <si>
    <t xml:space="preserve"> (00473464)</t>
  </si>
  <si>
    <t xml:space="preserve"> (00639991)</t>
  </si>
  <si>
    <t xml:space="preserve"> (00234974)</t>
  </si>
  <si>
    <t xml:space="preserve"> (00243400)</t>
  </si>
  <si>
    <t xml:space="preserve"> (00639745)</t>
  </si>
  <si>
    <t xml:space="preserve"> (00640409)</t>
  </si>
  <si>
    <t xml:space="preserve"> (00640000)</t>
  </si>
  <si>
    <t xml:space="preserve"> (00233871)</t>
  </si>
  <si>
    <t xml:space="preserve"> (00239844)</t>
  </si>
  <si>
    <t xml:space="preserve"> (00240877)</t>
  </si>
  <si>
    <t xml:space="preserve"> (00508501)</t>
  </si>
  <si>
    <t xml:space="preserve"> (00498645)</t>
  </si>
  <si>
    <t xml:space="preserve"> (00232823)</t>
  </si>
  <si>
    <t xml:space="preserve"> (00233889)</t>
  </si>
  <si>
    <t xml:space="preserve"> (00232831)</t>
  </si>
  <si>
    <t xml:space="preserve"> (00508420)</t>
  </si>
  <si>
    <t xml:space="preserve"> (00235776)</t>
  </si>
  <si>
    <t xml:space="preserve"> (00237221)</t>
  </si>
  <si>
    <t xml:space="preserve"> (00233897)</t>
  </si>
  <si>
    <t xml:space="preserve"> (00233901)</t>
  </si>
  <si>
    <t xml:space="preserve"> (00509833)</t>
  </si>
  <si>
    <t xml:space="preserve"> (00243418)</t>
  </si>
  <si>
    <t xml:space="preserve"> (00508349)</t>
  </si>
  <si>
    <t xml:space="preserve"> (00235784)</t>
  </si>
  <si>
    <t xml:space="preserve"> (00663000)</t>
  </si>
  <si>
    <t xml:space="preserve"> (00640701)</t>
  </si>
  <si>
    <t xml:space="preserve"> (00509841)</t>
  </si>
  <si>
    <t xml:space="preserve"> (00233935)</t>
  </si>
  <si>
    <t xml:space="preserve"> (00239852)</t>
  </si>
  <si>
    <t xml:space="preserve"> (00473375)</t>
  </si>
  <si>
    <t xml:space="preserve"> (00640298)</t>
  </si>
  <si>
    <t xml:space="preserve"> (00640247)</t>
  </si>
  <si>
    <t xml:space="preserve"> (00235016)</t>
  </si>
  <si>
    <t xml:space="preserve"> (00235024)</t>
  </si>
  <si>
    <t xml:space="preserve"> (00244511)</t>
  </si>
  <si>
    <t xml:space="preserve"> (00640107)</t>
  </si>
  <si>
    <t xml:space="preserve"> (00241741)</t>
  </si>
  <si>
    <t xml:space="preserve"> (00235792)</t>
  </si>
  <si>
    <t xml:space="preserve"> (00243442)</t>
  </si>
  <si>
    <t xml:space="preserve"> (00235032)</t>
  </si>
  <si>
    <t xml:space="preserve"> (00235806)</t>
  </si>
  <si>
    <t xml:space="preserve"> (00244520)</t>
  </si>
  <si>
    <t xml:space="preserve"> (00662178)</t>
  </si>
  <si>
    <t xml:space="preserve"> (00235041)</t>
  </si>
  <si>
    <t xml:space="preserve"> (00241750)</t>
  </si>
  <si>
    <t xml:space="preserve"> (00235814)</t>
  </si>
  <si>
    <t xml:space="preserve"> (00235822)</t>
  </si>
  <si>
    <t xml:space="preserve"> (00236519)</t>
  </si>
  <si>
    <t xml:space="preserve"> (00498521)</t>
  </si>
  <si>
    <t xml:space="preserve"> (00241768)</t>
  </si>
  <si>
    <t xml:space="preserve"> (00234222)</t>
  </si>
  <si>
    <t xml:space="preserve"> (00509353)</t>
  </si>
  <si>
    <t xml:space="preserve"> (00663018)</t>
  </si>
  <si>
    <t xml:space="preserve"> (00235849)</t>
  </si>
  <si>
    <t xml:space="preserve"> (00640727)</t>
  </si>
  <si>
    <t xml:space="preserve"> (00235059)</t>
  </si>
  <si>
    <t xml:space="preserve"> (00235067)</t>
  </si>
  <si>
    <t xml:space="preserve"> (00233951)</t>
  </si>
  <si>
    <t xml:space="preserve"> (00875830)</t>
  </si>
  <si>
    <t xml:space="preserve"> (00509264)</t>
  </si>
  <si>
    <t xml:space="preserve"> (00236535)</t>
  </si>
  <si>
    <t xml:space="preserve"> (00239861)</t>
  </si>
  <si>
    <t xml:space="preserve"> (00241792)</t>
  </si>
  <si>
    <t xml:space="preserve"> (00236543)</t>
  </si>
  <si>
    <t xml:space="preserve"> (00237256)</t>
  </si>
  <si>
    <t xml:space="preserve"> (00508365)</t>
  </si>
  <si>
    <t xml:space="preserve"> (00640018)</t>
  </si>
  <si>
    <t xml:space="preserve"> (00236551)</t>
  </si>
  <si>
    <t xml:space="preserve"> (00240940)</t>
  </si>
  <si>
    <t xml:space="preserve"> (00640603)</t>
  </si>
  <si>
    <t xml:space="preserve"> (00640697)</t>
  </si>
  <si>
    <t xml:space="preserve"> (00235857)</t>
  </si>
  <si>
    <t xml:space="preserve"> (00235865)</t>
  </si>
  <si>
    <t xml:space="preserve"> (00232921)</t>
  </si>
  <si>
    <t xml:space="preserve"> (00244571)</t>
  </si>
  <si>
    <t xml:space="preserve"> (00235083)</t>
  </si>
  <si>
    <t xml:space="preserve"> (00473901)</t>
  </si>
  <si>
    <t xml:space="preserve"> (00240966)</t>
  </si>
  <si>
    <t xml:space="preserve"> (00241806)</t>
  </si>
  <si>
    <t xml:space="preserve"> (00235091)</t>
  </si>
  <si>
    <t xml:space="preserve"> (00238821)</t>
  </si>
  <si>
    <t xml:space="preserve"> (00237264)</t>
  </si>
  <si>
    <t xml:space="preserve"> (00509850)</t>
  </si>
  <si>
    <t xml:space="preserve"> (00235873)</t>
  </si>
  <si>
    <t xml:space="preserve"> (00235881)</t>
  </si>
  <si>
    <t xml:space="preserve"> (00509060)</t>
  </si>
  <si>
    <t xml:space="preserve"> (00239909)</t>
  </si>
  <si>
    <t xml:space="preserve"> (00507644)</t>
  </si>
  <si>
    <t xml:space="preserve"> (00243493)</t>
  </si>
  <si>
    <t xml:space="preserve"> (00240974)</t>
  </si>
  <si>
    <t xml:space="preserve"> (00236560)</t>
  </si>
  <si>
    <t xml:space="preserve"> (00662313)</t>
  </si>
  <si>
    <t xml:space="preserve"> (00236578)</t>
  </si>
  <si>
    <t xml:space="preserve"> (00235113)</t>
  </si>
  <si>
    <t xml:space="preserve"> (00509027)</t>
  </si>
  <si>
    <t xml:space="preserve"> (00509868)</t>
  </si>
  <si>
    <t xml:space="preserve"> (00508900)</t>
  </si>
  <si>
    <t xml:space="preserve"> (00243507)</t>
  </si>
  <si>
    <t xml:space="preserve"> (00235890)</t>
  </si>
  <si>
    <t xml:space="preserve"> (00509876)</t>
  </si>
  <si>
    <t xml:space="preserve"> (00236586)</t>
  </si>
  <si>
    <t xml:space="preserve"> (00236594)</t>
  </si>
  <si>
    <t xml:space="preserve"> (00235903)</t>
  </si>
  <si>
    <t xml:space="preserve"> (00236608)</t>
  </si>
  <si>
    <t xml:space="preserve"> (00509001)</t>
  </si>
  <si>
    <t xml:space="preserve"> (00239917)</t>
  </si>
  <si>
    <t xml:space="preserve"> (00240991)</t>
  </si>
  <si>
    <t xml:space="preserve"> (00640085)</t>
  </si>
  <si>
    <t xml:space="preserve"> (00473413)</t>
  </si>
  <si>
    <t xml:space="preserve"> (00232955)</t>
  </si>
  <si>
    <t xml:space="preserve"> (00237299)</t>
  </si>
  <si>
    <t xml:space="preserve"> (00235911)</t>
  </si>
  <si>
    <t xml:space="preserve"> (00243515)</t>
  </si>
  <si>
    <t xml:space="preserve"> (00241822)</t>
  </si>
  <si>
    <t xml:space="preserve"> (00243531)</t>
  </si>
  <si>
    <t xml:space="preserve"> (00232971)</t>
  </si>
  <si>
    <t xml:space="preserve"> (00237302)</t>
  </si>
  <si>
    <t xml:space="preserve"> (00663026)</t>
  </si>
  <si>
    <t xml:space="preserve"> (00241831)</t>
  </si>
  <si>
    <t xml:space="preserve"> (00232980)</t>
  </si>
  <si>
    <t xml:space="preserve"> (00243558)</t>
  </si>
  <si>
    <t xml:space="preserve"> (00639753)</t>
  </si>
  <si>
    <t xml:space="preserve"> (00509418)</t>
  </si>
  <si>
    <t xml:space="preserve"> (00233994)</t>
  </si>
  <si>
    <t xml:space="preserve"> (00235920)</t>
  </si>
  <si>
    <t xml:space="preserve"> (00876127)</t>
  </si>
  <si>
    <t xml:space="preserve"> (00640476)</t>
  </si>
  <si>
    <t xml:space="preserve"> (00239933)</t>
  </si>
  <si>
    <t xml:space="preserve"> (00236616)</t>
  </si>
  <si>
    <t xml:space="preserve"> (00239941)</t>
  </si>
  <si>
    <t xml:space="preserve"> (00473383)</t>
  </si>
  <si>
    <t xml:space="preserve"> (00238902)</t>
  </si>
  <si>
    <t xml:space="preserve"> (00241849)</t>
  </si>
  <si>
    <t xml:space="preserve"> (00234001)</t>
  </si>
  <si>
    <t xml:space="preserve"> (00241016)</t>
  </si>
  <si>
    <t xml:space="preserve"> (00237311)</t>
  </si>
  <si>
    <t xml:space="preserve"> (00640026)</t>
  </si>
  <si>
    <t xml:space="preserve"> (00244601)</t>
  </si>
  <si>
    <t xml:space="preserve"> (00663034)</t>
  </si>
  <si>
    <t xml:space="preserve"> (00239950)</t>
  </si>
  <si>
    <t xml:space="preserve"> (00237337)</t>
  </si>
  <si>
    <t xml:space="preserve"> (00243574)</t>
  </si>
  <si>
    <t xml:space="preserve"> (00234010)</t>
  </si>
  <si>
    <t xml:space="preserve"> (00508543)</t>
  </si>
  <si>
    <t xml:space="preserve"> (00241024)</t>
  </si>
  <si>
    <t xml:space="preserve"> (00639761)</t>
  </si>
  <si>
    <t xml:space="preserve"> (00235938)</t>
  </si>
  <si>
    <t xml:space="preserve"> (00473421)</t>
  </si>
  <si>
    <t xml:space="preserve"> (00236624)</t>
  </si>
  <si>
    <t xml:space="preserve"> (00234028)</t>
  </si>
  <si>
    <t xml:space="preserve"> (00640671)</t>
  </si>
  <si>
    <t xml:space="preserve"> (00640778)</t>
  </si>
  <si>
    <t xml:space="preserve"> (00234044)</t>
  </si>
  <si>
    <t xml:space="preserve"> (00640531)</t>
  </si>
  <si>
    <t xml:space="preserve"> (00235156)</t>
  </si>
  <si>
    <t xml:space="preserve"> (00473774)</t>
  </si>
  <si>
    <t xml:space="preserve"> (00237353)</t>
  </si>
  <si>
    <t xml:space="preserve"> (00243604)</t>
  </si>
  <si>
    <t xml:space="preserve"> (00234052)</t>
  </si>
  <si>
    <t xml:space="preserve"> (00237361)</t>
  </si>
  <si>
    <t xml:space="preserve"> (00244619)</t>
  </si>
  <si>
    <t xml:space="preserve"> (00244627)</t>
  </si>
  <si>
    <t xml:space="preserve"> (00663042)</t>
  </si>
  <si>
    <t xml:space="preserve"> (00236632)</t>
  </si>
  <si>
    <t xml:space="preserve"> (00875953)</t>
  </si>
  <si>
    <t xml:space="preserve"> (00236641)</t>
  </si>
  <si>
    <t xml:space="preserve"> (00640221)</t>
  </si>
  <si>
    <t xml:space="preserve"> (00236659)</t>
  </si>
  <si>
    <t xml:space="preserve"> (00508926)</t>
  </si>
  <si>
    <t xml:space="preserve"> (00241032)</t>
  </si>
  <si>
    <t xml:space="preserve"> (00473910)</t>
  </si>
  <si>
    <t xml:space="preserve"> (00241041)</t>
  </si>
  <si>
    <t xml:space="preserve"> (00640468)</t>
  </si>
  <si>
    <t xml:space="preserve"> (00472131)</t>
  </si>
  <si>
    <t xml:space="preserve"> (00241873)</t>
  </si>
  <si>
    <t xml:space="preserve"> (00510572)</t>
  </si>
  <si>
    <t xml:space="preserve"> (00241067)</t>
  </si>
  <si>
    <t xml:space="preserve"> (00237388)</t>
  </si>
  <si>
    <t xml:space="preserve"> (00241075)</t>
  </si>
  <si>
    <t xml:space="preserve"> (00640689)</t>
  </si>
  <si>
    <t xml:space="preserve"> (00233099)</t>
  </si>
  <si>
    <t xml:space="preserve"> (00241890)</t>
  </si>
  <si>
    <t xml:space="preserve"> (00235181)</t>
  </si>
  <si>
    <t xml:space="preserve"> (00473782)</t>
  </si>
  <si>
    <t xml:space="preserve"> (00236675)</t>
  </si>
  <si>
    <t xml:space="preserve"> (00473791)</t>
  </si>
  <si>
    <t xml:space="preserve"> (00238945)</t>
  </si>
  <si>
    <t xml:space="preserve"> (00640034)</t>
  </si>
  <si>
    <t xml:space="preserve"> (00239992)</t>
  </si>
  <si>
    <t xml:space="preserve"> (00875520)</t>
  </si>
  <si>
    <t xml:space="preserve"> (00875121)</t>
  </si>
  <si>
    <t xml:space="preserve"> (00237396)</t>
  </si>
  <si>
    <t xml:space="preserve"> (00238953)</t>
  </si>
  <si>
    <t xml:space="preserve"> (00508985)</t>
  </si>
  <si>
    <t xml:space="preserve"> (00235202)</t>
  </si>
  <si>
    <t xml:space="preserve"> (00240001)</t>
  </si>
  <si>
    <t xml:space="preserve"> (00235962)</t>
  </si>
  <si>
    <t xml:space="preserve"> (00235211)</t>
  </si>
  <si>
    <t xml:space="preserve"> (00236691)</t>
  </si>
  <si>
    <t xml:space="preserve"> (00663051)</t>
  </si>
  <si>
    <t xml:space="preserve"> (00234516)</t>
  </si>
  <si>
    <t xml:space="preserve"> (00238295)</t>
  </si>
  <si>
    <t xml:space="preserve"> (00237418)</t>
  </si>
  <si>
    <t xml:space="preserve"> (44684983)</t>
  </si>
  <si>
    <t xml:space="preserve"> (42717205)</t>
  </si>
  <si>
    <t xml:space="preserve"> (47016035)</t>
  </si>
  <si>
    <t xml:space="preserve"> (48679861)</t>
  </si>
  <si>
    <t xml:space="preserve"> (44684967)</t>
  </si>
  <si>
    <t xml:space="preserve"> (49534904)</t>
  </si>
  <si>
    <t xml:space="preserve"> (42716870)</t>
  </si>
  <si>
    <t xml:space="preserve"> (48931250)</t>
  </si>
  <si>
    <t xml:space="preserve"> (49540858)</t>
  </si>
  <si>
    <t xml:space="preserve"> (16981901)</t>
  </si>
  <si>
    <t xml:space="preserve"> (48679836)</t>
  </si>
  <si>
    <t xml:space="preserve"> (48679763)</t>
  </si>
  <si>
    <t xml:space="preserve"> (70541981)</t>
  </si>
  <si>
    <t xml:space="preserve"> (70565295)</t>
  </si>
  <si>
    <t xml:space="preserve"> (48706213)</t>
  </si>
  <si>
    <t xml:space="preserve"> (43750648)</t>
  </si>
  <si>
    <t xml:space="preserve"> (43750486)</t>
  </si>
  <si>
    <t xml:space="preserve"> (47015951)</t>
  </si>
  <si>
    <t>IČO v závorce</t>
  </si>
  <si>
    <t>Obec/Město/Městys (pouze název)</t>
  </si>
  <si>
    <t>Bakov nad Jizerou (00237418)</t>
  </si>
  <si>
    <t>Bělá pod Bezdězem (00237434)</t>
  </si>
  <si>
    <t>Benátky nad Jizerou (00237442)</t>
  </si>
  <si>
    <t>Benešov (00231401)</t>
  </si>
  <si>
    <t>Beroun (00233129)</t>
  </si>
  <si>
    <t>Brandýs nad Labem - Stará Boleslav (00240079)</t>
  </si>
  <si>
    <t>Březnice (00242004)</t>
  </si>
  <si>
    <t>Buštěhrad (00234214)</t>
  </si>
  <si>
    <t>Bystřice (00231525)</t>
  </si>
  <si>
    <t>Čáslav (00236021)</t>
  </si>
  <si>
    <t>Čelákovice (00240117)</t>
  </si>
  <si>
    <t>Černošice (00241121)</t>
  </si>
  <si>
    <t>Český Brod (00235334)</t>
  </si>
  <si>
    <t>Dobrovice (00237663)</t>
  </si>
  <si>
    <t>Dobřichovice (00241181)</t>
  </si>
  <si>
    <t>Dobříš (00242098)</t>
  </si>
  <si>
    <t>Dolní Bousov (00237680)</t>
  </si>
  <si>
    <t>Hořovice (00233242)</t>
  </si>
  <si>
    <t>Hostivice (00241237)</t>
  </si>
  <si>
    <t>Hostomice (00233269)</t>
  </si>
  <si>
    <t>Jesenice (00241318)</t>
  </si>
  <si>
    <t>Jesenice (00243825)</t>
  </si>
  <si>
    <t>Jílové u Prahy (00241326)</t>
  </si>
  <si>
    <t>Klecany (00240290)</t>
  </si>
  <si>
    <t>Kolín (00235440)</t>
  </si>
  <si>
    <t>Kosmonosy (00508870)</t>
  </si>
  <si>
    <t>Kostelec nad Černými lesy (00235474)</t>
  </si>
  <si>
    <t>Kostelec nad Labem (00236951)</t>
  </si>
  <si>
    <t>Kouřim (00235482)</t>
  </si>
  <si>
    <t>Kralupy nad Vltavou (00236977)</t>
  </si>
  <si>
    <t>Králův Dvůr (00509701)</t>
  </si>
  <si>
    <t>Krásná Hora nad Vltavou (00242535)</t>
  </si>
  <si>
    <t>Kutná Hora (00236195)</t>
  </si>
  <si>
    <t>Libčice nad Vltavou (00241407)</t>
  </si>
  <si>
    <t>Liběchov (00237019)</t>
  </si>
  <si>
    <t>Libušín (00234630)</t>
  </si>
  <si>
    <t>Lysá nad Labem (00239402)</t>
  </si>
  <si>
    <t>Mělník (00237051)</t>
  </si>
  <si>
    <t>Městec Králové (00239437)</t>
  </si>
  <si>
    <t>Miličín (00232238)</t>
  </si>
  <si>
    <t>Milovice (00239453)</t>
  </si>
  <si>
    <t>Mnichovice (00240478)</t>
  </si>
  <si>
    <t>Mnichovo Hradiště (00238309)</t>
  </si>
  <si>
    <t>Mníšek pod Brdy (00242748)</t>
  </si>
  <si>
    <t>Mšeno (00237078)</t>
  </si>
  <si>
    <t>Neratovice (00237108)</t>
  </si>
  <si>
    <t>Neveklov (00232386)</t>
  </si>
  <si>
    <t>Nové Strašecí (00244155)</t>
  </si>
  <si>
    <t>Nový Knín (00242888)</t>
  </si>
  <si>
    <t>Nymburk (00239500)</t>
  </si>
  <si>
    <t>Odolena Voda (00240559)</t>
  </si>
  <si>
    <t>Pečky (00239607)</t>
  </si>
  <si>
    <t>Poděbrady (00239640)</t>
  </si>
  <si>
    <t>Příbram (00243132)</t>
  </si>
  <si>
    <t>Pyšely (00240664)</t>
  </si>
  <si>
    <t>Rakovník (00244309)</t>
  </si>
  <si>
    <t>Roztoky (00241610)</t>
  </si>
  <si>
    <t>Rožďalovice (00239712)</t>
  </si>
  <si>
    <t>Rožmitál pod Třemšínem (00243221)</t>
  </si>
  <si>
    <t>Rudná (00233773)</t>
  </si>
  <si>
    <t>Řevnice (00241636)</t>
  </si>
  <si>
    <t>Říčany (00240702)</t>
  </si>
  <si>
    <t>Sadská (00239721)</t>
  </si>
  <si>
    <t>Sázava (00236411)</t>
  </si>
  <si>
    <t>Sedlčany (00243272)</t>
  </si>
  <si>
    <t>Sedlec - Prčice (00232645)</t>
  </si>
  <si>
    <t>Slaný (00234877)</t>
  </si>
  <si>
    <t>Smečno (00234893)</t>
  </si>
  <si>
    <t>Stochov (00234923)</t>
  </si>
  <si>
    <t>Trhový Štěpánov (00232874)</t>
  </si>
  <si>
    <t>Týnec nad Labem (00235831)</t>
  </si>
  <si>
    <t>Týnec nad Sázavou (00232904)</t>
  </si>
  <si>
    <t>Uhlířské Janovice (00236527)</t>
  </si>
  <si>
    <t>Unhošť (00235075)</t>
  </si>
  <si>
    <t>Úvaly (00240931)</t>
  </si>
  <si>
    <t>Veltrusy (00237272)</t>
  </si>
  <si>
    <t>Velvary (00235105)</t>
  </si>
  <si>
    <t>Vlašim (00232947)</t>
  </si>
  <si>
    <t>Votice (00232963)</t>
  </si>
  <si>
    <t>Zásmuky (00235954)</t>
  </si>
  <si>
    <t>Zdice (00234061)</t>
  </si>
  <si>
    <t>Zruč nad Sázavou (00236667)</t>
  </si>
  <si>
    <t>Žebrák (00234079)</t>
  </si>
  <si>
    <t>Bezno (00237469)</t>
  </si>
  <si>
    <t>Bílé Podolí (00235997)</t>
  </si>
  <si>
    <t>Brodce (00237540)</t>
  </si>
  <si>
    <t>Březno (00237574)</t>
  </si>
  <si>
    <t>Cerhenice (00235300)</t>
  </si>
  <si>
    <t>Cerhovice (00233196)</t>
  </si>
  <si>
    <t>Čechtice (00231550)</t>
  </si>
  <si>
    <t>Červené Pečky (00235326)</t>
  </si>
  <si>
    <t>Český Šternberk (00231614)</t>
  </si>
  <si>
    <t>Davle (00241156)</t>
  </si>
  <si>
    <t>Divišov (00231690)</t>
  </si>
  <si>
    <t>Chotětov (00237914)</t>
  </si>
  <si>
    <t>Jince (00242381)</t>
  </si>
  <si>
    <t>Kácov (00236144)</t>
  </si>
  <si>
    <t>Karlštejn (00233374)</t>
  </si>
  <si>
    <t>Kněževes (00243868)</t>
  </si>
  <si>
    <t>Komárov (00233382)</t>
  </si>
  <si>
    <t>Kounice (00239305)</t>
  </si>
  <si>
    <t>Křinec (00239364)</t>
  </si>
  <si>
    <t>Křivoklát (00243973)</t>
  </si>
  <si>
    <t>Křivsoudov (00232076)</t>
  </si>
  <si>
    <t>Lázně Toušeň (00240893)</t>
  </si>
  <si>
    <t>Liteň (00233501)</t>
  </si>
  <si>
    <t>Loučeň (00239399)</t>
  </si>
  <si>
    <t>Louňovice pod Blaníkem (00232173)</t>
  </si>
  <si>
    <t>Malešov (00236217)</t>
  </si>
  <si>
    <t>Maršovice (00232181)</t>
  </si>
  <si>
    <t>Mšec (00244091)</t>
  </si>
  <si>
    <t>Načeradec (00232289)</t>
  </si>
  <si>
    <t>Nehvizdy (00240524)</t>
  </si>
  <si>
    <t>Netvořice (00232360)</t>
  </si>
  <si>
    <t>Neustupov (00232378)</t>
  </si>
  <si>
    <t>Nové Dvory (00236276)</t>
  </si>
  <si>
    <t>Pavlíkov (00244210)</t>
  </si>
  <si>
    <t>Plaňany (00235636)</t>
  </si>
  <si>
    <t>Rataje nad Sázavou (00236381)</t>
  </si>
  <si>
    <t>Senomaty (00244384)</t>
  </si>
  <si>
    <t>Slabce (00244422)</t>
  </si>
  <si>
    <t>Sovínky (00508934)</t>
  </si>
  <si>
    <t>Suchdol (00236462)</t>
  </si>
  <si>
    <t>Škvorec (00240869)</t>
  </si>
  <si>
    <t>Štěchovice (00241725)</t>
  </si>
  <si>
    <t>Vraný (00235121)</t>
  </si>
  <si>
    <t>Vrchotovy Janovice (00233005)</t>
  </si>
  <si>
    <t>Všetaty (00237329)</t>
  </si>
  <si>
    <t>Vysoký Chlumec (00243582)</t>
  </si>
  <si>
    <t>Zápy (00472051)</t>
  </si>
  <si>
    <t>Zdislavice (00233072)</t>
  </si>
  <si>
    <t>Zlonice (00235172)</t>
  </si>
  <si>
    <t>Žehušice (00236683)</t>
  </si>
  <si>
    <t>Adamov (00639664)</t>
  </si>
  <si>
    <t>Babice (00240028)</t>
  </si>
  <si>
    <t>Barchovice (00235237)</t>
  </si>
  <si>
    <t>Bašť (00240036)</t>
  </si>
  <si>
    <t>Bavoryně (00509612)</t>
  </si>
  <si>
    <t>Bdín (00639770)</t>
  </si>
  <si>
    <t>Bečváry (00235245)</t>
  </si>
  <si>
    <t>Běleč (00640263)</t>
  </si>
  <si>
    <t>Běloky (00234125)</t>
  </si>
  <si>
    <t>Bělušice (00235253)</t>
  </si>
  <si>
    <t>Bernardov (00640301)</t>
  </si>
  <si>
    <t>Bernartice (00473359)</t>
  </si>
  <si>
    <t>Běrunice (00238988)</t>
  </si>
  <si>
    <t>Beřovice (00234133)</t>
  </si>
  <si>
    <t>Běštín (00509621)</t>
  </si>
  <si>
    <t>Bezděkov pod Třemšínem (00498629)</t>
  </si>
  <si>
    <t>Bílá Hlína (00509108)</t>
  </si>
  <si>
    <t>Bílichov (00640450)</t>
  </si>
  <si>
    <t>Bílkovice (00232807)</t>
  </si>
  <si>
    <t>Bítouchov (00237477)</t>
  </si>
  <si>
    <t>Blažejovice (00473456)</t>
  </si>
  <si>
    <t>Blevice (00234150)</t>
  </si>
  <si>
    <t>Bludov (00640280)</t>
  </si>
  <si>
    <t>Bobnice (00238996)</t>
  </si>
  <si>
    <t>Bohdaneč (00236004)</t>
  </si>
  <si>
    <t>Bohostice (00662763)</t>
  </si>
  <si>
    <t>Bohutín (00241946)</t>
  </si>
  <si>
    <t>Bojanovice (00241091)</t>
  </si>
  <si>
    <t>Boreč (00237493)</t>
  </si>
  <si>
    <t>Borek (00236713)</t>
  </si>
  <si>
    <t>Borotice (00241962)</t>
  </si>
  <si>
    <t>Borovnice (00473430)</t>
  </si>
  <si>
    <t>Bořanovice (00240061)</t>
  </si>
  <si>
    <t>Boseň (00509191)</t>
  </si>
  <si>
    <t>Bradlec (00508888)</t>
  </si>
  <si>
    <t>Brambory (00640310)</t>
  </si>
  <si>
    <t>Brandýsek (00234168)</t>
  </si>
  <si>
    <t>Branov (00243663)</t>
  </si>
  <si>
    <t>Branžež (00509205)</t>
  </si>
  <si>
    <t>Braškov (00234176)</t>
  </si>
  <si>
    <t>Bratčice (00640212)</t>
  </si>
  <si>
    <t>Bratkovice (00241971)</t>
  </si>
  <si>
    <t>Bratronice (00234192)</t>
  </si>
  <si>
    <t>Bratřínov (00639699)</t>
  </si>
  <si>
    <t>Brázdim (00240087)</t>
  </si>
  <si>
    <t>Broumy (00233145)</t>
  </si>
  <si>
    <t>Březí (00640123)</t>
  </si>
  <si>
    <t>Březina (00509329)</t>
  </si>
  <si>
    <t>Březová (00233153)</t>
  </si>
  <si>
    <t>Březová - Oleško (44684983)</t>
  </si>
  <si>
    <t>Březovice (42717205)</t>
  </si>
  <si>
    <t>Břežany (00639788)</t>
  </si>
  <si>
    <t>Břežany I (00235270)</t>
  </si>
  <si>
    <t>Břežany II (00235288)</t>
  </si>
  <si>
    <t>Bříství (00239003)</t>
  </si>
  <si>
    <t>Bubovice (00233161)</t>
  </si>
  <si>
    <t>Budiměřice (00239011)</t>
  </si>
  <si>
    <t>Buková u Příbramě (00242012)</t>
  </si>
  <si>
    <t>Bukovany (00508381)</t>
  </si>
  <si>
    <t>Bukovany (00662771)</t>
  </si>
  <si>
    <t>Bukovno (00237591)</t>
  </si>
  <si>
    <t>Buš (00242021)</t>
  </si>
  <si>
    <t>Býchory (00235296)</t>
  </si>
  <si>
    <t>Býkev (00236748)</t>
  </si>
  <si>
    <t>Bykoš (00509639)</t>
  </si>
  <si>
    <t>Byšice (00236756)</t>
  </si>
  <si>
    <t>Bzová (00233188)</t>
  </si>
  <si>
    <t>Cetyně (00662780)</t>
  </si>
  <si>
    <t>Církvice (00236012)</t>
  </si>
  <si>
    <t>Církvice (00876208)</t>
  </si>
  <si>
    <t>Cítov (00236764)</t>
  </si>
  <si>
    <t>Ctiboř (00473511)</t>
  </si>
  <si>
    <t>Ctiměřice (00509361)</t>
  </si>
  <si>
    <t>Cvrčovice (00234231)</t>
  </si>
  <si>
    <t>Čachovice (00237612)</t>
  </si>
  <si>
    <t>Čakov (00231541)</t>
  </si>
  <si>
    <t>Čakovičky (00640115)</t>
  </si>
  <si>
    <t>Čečelice (00236772)</t>
  </si>
  <si>
    <t>Čejkovice (00498602)</t>
  </si>
  <si>
    <t>Čenkov (00242055)</t>
  </si>
  <si>
    <t>Čerčany (00231584)</t>
  </si>
  <si>
    <t>Černé Voděrady (00235318)</t>
  </si>
  <si>
    <t>Černíky (00640620)</t>
  </si>
  <si>
    <t>Černíny (00236039)</t>
  </si>
  <si>
    <t>Černolice (00241113)</t>
  </si>
  <si>
    <t>Černuc (00234257)</t>
  </si>
  <si>
    <t>Červené Janovice (00236047)</t>
  </si>
  <si>
    <t>Červený Újezd (00231606)</t>
  </si>
  <si>
    <t>Červený Újezd (00234265)</t>
  </si>
  <si>
    <t>Čestín (00236055)</t>
  </si>
  <si>
    <t>Čestlice (00240125)</t>
  </si>
  <si>
    <t>Číčovice (00241130)</t>
  </si>
  <si>
    <t>Čilec (00875961)</t>
  </si>
  <si>
    <t>Čím (00242063)</t>
  </si>
  <si>
    <t>Činěves (00239046)</t>
  </si>
  <si>
    <t>Čisovice (00241148)</t>
  </si>
  <si>
    <t>Čistá (00237621)</t>
  </si>
  <si>
    <t>Čistá (00243680)</t>
  </si>
  <si>
    <t>Čtyřkoly (00508519)</t>
  </si>
  <si>
    <t>Daleké Dušníky (00242071)</t>
  </si>
  <si>
    <t>Dalovice (00508896)</t>
  </si>
  <si>
    <t>Děkanovice (00473502)</t>
  </si>
  <si>
    <t>Děkov (00639796)</t>
  </si>
  <si>
    <t>Dlouhá Lhota (00473804)</t>
  </si>
  <si>
    <t>Dlouhá Lhota (00508942)</t>
  </si>
  <si>
    <t>Dlouhopolsko (00239054)</t>
  </si>
  <si>
    <t>Dobročovice (00662399)</t>
  </si>
  <si>
    <t>Dobrovítov (00498599)</t>
  </si>
  <si>
    <t>Dobrovíz (00241164)</t>
  </si>
  <si>
    <t>Dobřejovice (00240141)</t>
  </si>
  <si>
    <t>Dobřeň (00662186)</t>
  </si>
  <si>
    <t>Dobříč (00241172)</t>
  </si>
  <si>
    <t>Dobřichov (00235342)</t>
  </si>
  <si>
    <t>Dobšice (00239062)</t>
  </si>
  <si>
    <t>Dobšín (00509299)</t>
  </si>
  <si>
    <t>Doksy (00234273)</t>
  </si>
  <si>
    <t>Dolany (00241199)</t>
  </si>
  <si>
    <t>Dolany (00663981)</t>
  </si>
  <si>
    <t>Dolní Beřkovice (00236799)</t>
  </si>
  <si>
    <t>Dolní Břežany (00241202)</t>
  </si>
  <si>
    <t>Dolní Hbity (00242101)</t>
  </si>
  <si>
    <t>Dolní Chvatliny (00235351)</t>
  </si>
  <si>
    <t>Dolní Kralovice (00231711)</t>
  </si>
  <si>
    <t>Dolní Krupá (00237698)</t>
  </si>
  <si>
    <t>Dolní Pohleď (00640328)</t>
  </si>
  <si>
    <t>Dolní Slivno (00237701)</t>
  </si>
  <si>
    <t>Dolní Stakory (00509337)</t>
  </si>
  <si>
    <t>Dolní Zimoř (00662305)</t>
  </si>
  <si>
    <t>Dománovice (00473707)</t>
  </si>
  <si>
    <t>Domousnice (00237728)</t>
  </si>
  <si>
    <t>Doubek (00640255)</t>
  </si>
  <si>
    <t>Doubravčice (00235369)</t>
  </si>
  <si>
    <t>Doubravička (00509388)</t>
  </si>
  <si>
    <t>Drahelčice (00233200)</t>
  </si>
  <si>
    <t>Drahenice (00662798)</t>
  </si>
  <si>
    <t>Drahlín (00242128)</t>
  </si>
  <si>
    <t>Drahňovice (00508446)</t>
  </si>
  <si>
    <t>Drahobudice (00665096)</t>
  </si>
  <si>
    <t>Drahouš (47016035)</t>
  </si>
  <si>
    <t>Drásov (00242136)</t>
  </si>
  <si>
    <t>Drevníky (00242152)</t>
  </si>
  <si>
    <t>Drhovy (00242161)</t>
  </si>
  <si>
    <t>Drnek (00663972)</t>
  </si>
  <si>
    <t>Drobovice (00640204)</t>
  </si>
  <si>
    <t>Drozdov (00233218)</t>
  </si>
  <si>
    <t>Družec (00234320)</t>
  </si>
  <si>
    <t>Dřetovice (00234338)</t>
  </si>
  <si>
    <t>Dřevčice (00240176)</t>
  </si>
  <si>
    <t>Dřínov (00234346)</t>
  </si>
  <si>
    <t>Dřínov (00236802)</t>
  </si>
  <si>
    <t>Dřísy (00236811)</t>
  </si>
  <si>
    <t>Dubenec (00662801)</t>
  </si>
  <si>
    <t>Dublovice (00242195)</t>
  </si>
  <si>
    <t>Dubno (00662810)</t>
  </si>
  <si>
    <t>Dunice (00473499)</t>
  </si>
  <si>
    <t>Dvory (00239071)</t>
  </si>
  <si>
    <t>Dymokury (00239089)</t>
  </si>
  <si>
    <t>Felbabka (00233226)</t>
  </si>
  <si>
    <t>Grunta (00876224)</t>
  </si>
  <si>
    <t>Háje (00662828)</t>
  </si>
  <si>
    <t>Herink (00640140)</t>
  </si>
  <si>
    <t>Heřmaničky (00231771)</t>
  </si>
  <si>
    <t>Hlásná Třebaň (00233234)</t>
  </si>
  <si>
    <t>Hlavenec (00474177)</t>
  </si>
  <si>
    <t>Hlízov (00640336)</t>
  </si>
  <si>
    <t>Hluboš (00242225)</t>
  </si>
  <si>
    <t>Hlubyně (00662836)</t>
  </si>
  <si>
    <t>Hobšovice (00663948)</t>
  </si>
  <si>
    <t>Holubice (00241211)</t>
  </si>
  <si>
    <t>Horčápsko (00662844)</t>
  </si>
  <si>
    <t>Horka I (00640344)</t>
  </si>
  <si>
    <t>Horka II (00236071)</t>
  </si>
  <si>
    <t>Horky (00640191)</t>
  </si>
  <si>
    <t>Horky nad Jizerou (00237795)</t>
  </si>
  <si>
    <t>Horní Bezděkov (00234362)</t>
  </si>
  <si>
    <t>Horní Bukovina (00237817)</t>
  </si>
  <si>
    <t>Horní Kruty (00235385)</t>
  </si>
  <si>
    <t>Horní Počaply (00236829)</t>
  </si>
  <si>
    <t>Horní Slivno (00876267)</t>
  </si>
  <si>
    <t>Horoměřice (00241229)</t>
  </si>
  <si>
    <t>Horoušany (00240206)</t>
  </si>
  <si>
    <t>Horušice (00640352)</t>
  </si>
  <si>
    <t>Hořany (00640611)</t>
  </si>
  <si>
    <t>Hořátev (00239119)</t>
  </si>
  <si>
    <t>Hořesedly (00243710)</t>
  </si>
  <si>
    <t>Hořešovice (00234371)</t>
  </si>
  <si>
    <t>Hořešovičky (00640441)</t>
  </si>
  <si>
    <t>Hořín (00236837)</t>
  </si>
  <si>
    <t>Hořovičky (00243728)</t>
  </si>
  <si>
    <t>Hospozín (00234389)</t>
  </si>
  <si>
    <t>Hostín (00510556)</t>
  </si>
  <si>
    <t>Hostín u Vojkovic (00662291)</t>
  </si>
  <si>
    <t>Hostouň (00234397)</t>
  </si>
  <si>
    <t>Hostovlice (00236080)</t>
  </si>
  <si>
    <t>Hovorčovice (00240214)</t>
  </si>
  <si>
    <t>Hraběšín (00640069)</t>
  </si>
  <si>
    <t>Hradčany (00239127)</t>
  </si>
  <si>
    <t>Hradečno (00234401)</t>
  </si>
  <si>
    <t>Hradešín (00665100)</t>
  </si>
  <si>
    <t>Hradiště (00508535)</t>
  </si>
  <si>
    <t>Hradištko (00239135)</t>
  </si>
  <si>
    <t>Hradištko (00241245)</t>
  </si>
  <si>
    <t>Hracholusky (00639818)</t>
  </si>
  <si>
    <t>Hrdlív (00234419)</t>
  </si>
  <si>
    <t>Hrdlořezy (00237841)</t>
  </si>
  <si>
    <t>Hrubý Jeseník (00876054)</t>
  </si>
  <si>
    <t>Hrusice (00240222)</t>
  </si>
  <si>
    <t>Hrušov (00509094)</t>
  </si>
  <si>
    <t>Hřebeč (00234427)</t>
  </si>
  <si>
    <t>Hřebečníky (00243752)</t>
  </si>
  <si>
    <t>Hředle (00233277)</t>
  </si>
  <si>
    <t>Hředle (00243761)</t>
  </si>
  <si>
    <t>Hřiměždice (00242268)</t>
  </si>
  <si>
    <t>Hudčice (00473812)</t>
  </si>
  <si>
    <t>Hudlice (00233285)</t>
  </si>
  <si>
    <t>Hulice (00231801)</t>
  </si>
  <si>
    <t>Husí Lhota (00876241)</t>
  </si>
  <si>
    <t>Husinec (00240231)</t>
  </si>
  <si>
    <t>Hvězdonice (00231819)</t>
  </si>
  <si>
    <t>Hvozd (00639826)</t>
  </si>
  <si>
    <t>Hvozdec (00233293)</t>
  </si>
  <si>
    <t>Hvozdnice (00241253)</t>
  </si>
  <si>
    <t>Hvožďany (00242292)</t>
  </si>
  <si>
    <t>Hýskov (00233307)</t>
  </si>
  <si>
    <t>Chabeřice (00236101)</t>
  </si>
  <si>
    <t>Chaloupky (00233315)</t>
  </si>
  <si>
    <t>Charvatce (00509116)</t>
  </si>
  <si>
    <t>Chářovice (00508390)</t>
  </si>
  <si>
    <t>Chleby (00508403)</t>
  </si>
  <si>
    <t>Chleby (00876071)</t>
  </si>
  <si>
    <t>Chlístov (00508373)</t>
  </si>
  <si>
    <t>Chlístovice (00236110)</t>
  </si>
  <si>
    <t>Chlum (00473529)</t>
  </si>
  <si>
    <t>Chlumín (00236853)</t>
  </si>
  <si>
    <t>Chlustina (00509647)</t>
  </si>
  <si>
    <t>Chmelná (00473537)</t>
  </si>
  <si>
    <t>Chocerady (00231860)</t>
  </si>
  <si>
    <t>Chocnějovice (00237906)</t>
  </si>
  <si>
    <t>Chodouň (00509655)</t>
  </si>
  <si>
    <t>Choratice (00473405)</t>
  </si>
  <si>
    <t>Chorušice (00236861)</t>
  </si>
  <si>
    <t>Choťánky (00239178)</t>
  </si>
  <si>
    <t>Choteč (00241270)</t>
  </si>
  <si>
    <t>Chotěšice (00239186)</t>
  </si>
  <si>
    <t>Chotilsko (00242306)</t>
  </si>
  <si>
    <t>Choťovice (00640646)</t>
  </si>
  <si>
    <t>Chotusice (00236128)</t>
  </si>
  <si>
    <t>Chotutice (00235393)</t>
  </si>
  <si>
    <t>Chotýšany (00231886)</t>
  </si>
  <si>
    <t>Chrást (00239194)</t>
  </si>
  <si>
    <t>Chrást (00662852)</t>
  </si>
  <si>
    <t>Chrášťany (00235407)</t>
  </si>
  <si>
    <t>Chrášťany (00241288)</t>
  </si>
  <si>
    <t>Chrášťany (00243809)</t>
  </si>
  <si>
    <t>Chrášťany (00508357)</t>
  </si>
  <si>
    <t>Chraštice (00242331)</t>
  </si>
  <si>
    <t>Chroustov (00640654)</t>
  </si>
  <si>
    <t>Chrustenice (00509663)</t>
  </si>
  <si>
    <t>Chržín (00234443)</t>
  </si>
  <si>
    <t>Chudíř (00509124)</t>
  </si>
  <si>
    <t>Chvatěruby (00236870)</t>
  </si>
  <si>
    <t>Chyňava (00233358)</t>
  </si>
  <si>
    <t>Chýně (00241296)</t>
  </si>
  <si>
    <t>Chýnice (00473227)</t>
  </si>
  <si>
    <t>Jabkenice (00237949)</t>
  </si>
  <si>
    <t>Jablonná (00242357)</t>
  </si>
  <si>
    <t>Jankov (00231916)</t>
  </si>
  <si>
    <t>Janov (00639834)</t>
  </si>
  <si>
    <t>Jarpice (00234451)</t>
  </si>
  <si>
    <t>Javorník (00473545)</t>
  </si>
  <si>
    <t>Jedomělice (00234460)</t>
  </si>
  <si>
    <t>Jemníky (00234478)</t>
  </si>
  <si>
    <t>Jeneč (00241300)</t>
  </si>
  <si>
    <t>Jenštejn (00240249)</t>
  </si>
  <si>
    <t>Jesenice (00242373)</t>
  </si>
  <si>
    <t>Jestřabí Lhota (00235415)</t>
  </si>
  <si>
    <t>Ješetice (00473472)</t>
  </si>
  <si>
    <t>Jevany (00235423)</t>
  </si>
  <si>
    <t>Jeviněves (00662267)</t>
  </si>
  <si>
    <t>Jíkev (00239216)</t>
  </si>
  <si>
    <t>Jíloviště (00241334)</t>
  </si>
  <si>
    <t>Jinočany (00241342)</t>
  </si>
  <si>
    <t>Jirny (00240257)</t>
  </si>
  <si>
    <t>Jiřice (00876089)</t>
  </si>
  <si>
    <t>Jivina (00233366)</t>
  </si>
  <si>
    <t>Jivina (00237957)</t>
  </si>
  <si>
    <t>Jizbice (00239224)</t>
  </si>
  <si>
    <t>Jizerní Vtelno (00509248)</t>
  </si>
  <si>
    <t>Josefův Důl (48679861)</t>
  </si>
  <si>
    <t>Kačice (00234494)</t>
  </si>
  <si>
    <t>Kadlín (00662224)</t>
  </si>
  <si>
    <t>Kaliště (00240265)</t>
  </si>
  <si>
    <t>Kalivody (00639842)</t>
  </si>
  <si>
    <t>Kamberk (00233081)</t>
  </si>
  <si>
    <t>Kamenice (00240273)</t>
  </si>
  <si>
    <t>Kamenné Zboží (00239232)</t>
  </si>
  <si>
    <t>Kamenné Žehrovice (00234508)</t>
  </si>
  <si>
    <t>Kamenný Most (00663956)</t>
  </si>
  <si>
    <t>Kamenný Přívoz (00241351)</t>
  </si>
  <si>
    <t>Kamýk nad Vltavou (00242411)</t>
  </si>
  <si>
    <t>Kanina (00662232)</t>
  </si>
  <si>
    <t>Káraný (00510530)</t>
  </si>
  <si>
    <t>Karlík (44684967)</t>
  </si>
  <si>
    <t>Karlova Ves (00639851)</t>
  </si>
  <si>
    <t>Katusice (00237981)</t>
  </si>
  <si>
    <t>Kbel (00665118)</t>
  </si>
  <si>
    <t>Keblov (00231975)</t>
  </si>
  <si>
    <t>Kladruby (00508454)</t>
  </si>
  <si>
    <t>Klášter Hradiště nad Jizerou (00238007)</t>
  </si>
  <si>
    <t>Klášterní Skalice (00665126)</t>
  </si>
  <si>
    <t>Klíčany (00240303)</t>
  </si>
  <si>
    <t>Klínec (00640719)</t>
  </si>
  <si>
    <t>Klobuky (00234524)</t>
  </si>
  <si>
    <t>Klokočná (00472034)</t>
  </si>
  <si>
    <t>Klučenice (00242420)</t>
  </si>
  <si>
    <t>Klučov (00235431)</t>
  </si>
  <si>
    <t>Kluky (00236152)</t>
  </si>
  <si>
    <t>Kluky (00509400)</t>
  </si>
  <si>
    <t>Kly (00236918)</t>
  </si>
  <si>
    <t>Kmetiněves (00234532)</t>
  </si>
  <si>
    <t>Kněževes (00241377)</t>
  </si>
  <si>
    <t>Kněžice (00239241)</t>
  </si>
  <si>
    <t>Kněžičky (49534904)</t>
  </si>
  <si>
    <t>Kněžmost (00238023)</t>
  </si>
  <si>
    <t>Kňovice (00473821)</t>
  </si>
  <si>
    <t>Knovíz (00234541)</t>
  </si>
  <si>
    <t>Kobylnice (00509469)</t>
  </si>
  <si>
    <t>Kobylnice (00640361)</t>
  </si>
  <si>
    <t>Kochánky (00238040)</t>
  </si>
  <si>
    <t>Kojetice (00240320)</t>
  </si>
  <si>
    <t>Kokořín (00236926)</t>
  </si>
  <si>
    <t>Kolaje (00239259)</t>
  </si>
  <si>
    <t>Koleč (00234559)</t>
  </si>
  <si>
    <t>Kolešov (00639869)</t>
  </si>
  <si>
    <t>Kolešovice (00243884)</t>
  </si>
  <si>
    <t>Kolomuty (00509345)</t>
  </si>
  <si>
    <t>Konárovice (00235458)</t>
  </si>
  <si>
    <t>Kondrac (00232009)</t>
  </si>
  <si>
    <t>Koněprusy (00233391)</t>
  </si>
  <si>
    <t>Konětopy (00510564)</t>
  </si>
  <si>
    <t>Konojedy (00665134)</t>
  </si>
  <si>
    <t>Korkyně (00662861)</t>
  </si>
  <si>
    <t>Korno (00509671)</t>
  </si>
  <si>
    <t>Koryta (42716870)</t>
  </si>
  <si>
    <t>Kořenice (00235466)</t>
  </si>
  <si>
    <t>Kosoř (00241385)</t>
  </si>
  <si>
    <t>Kosořice (00238104)</t>
  </si>
  <si>
    <t>Kosova Hora (00242471)</t>
  </si>
  <si>
    <t>Kostelec u Křížků (00240354)</t>
  </si>
  <si>
    <t>Kostelní Hlavno (00238112)</t>
  </si>
  <si>
    <t>Kostelní Lhota (00239267)</t>
  </si>
  <si>
    <t>Kostomlátky (48931250)</t>
  </si>
  <si>
    <t>Kostomlaty nad Labem (00239283)</t>
  </si>
  <si>
    <t>Košátky (00509256)</t>
  </si>
  <si>
    <t>Košice (49540858)</t>
  </si>
  <si>
    <t>Košík (00239291)</t>
  </si>
  <si>
    <t>Kotenčice (00473839)</t>
  </si>
  <si>
    <t>Kotopeky (00509698)</t>
  </si>
  <si>
    <t>Kounov (00243892)</t>
  </si>
  <si>
    <t>Koupě (00498637)</t>
  </si>
  <si>
    <t>Kouty (00640662)</t>
  </si>
  <si>
    <t>Kováň (00509221)</t>
  </si>
  <si>
    <t>Kovanec (00509396)</t>
  </si>
  <si>
    <t>Kovanice (00239321)</t>
  </si>
  <si>
    <t>Kozárovice (00473847)</t>
  </si>
  <si>
    <t>Kozmice (00232017)</t>
  </si>
  <si>
    <t>Kozojedy (00235491)</t>
  </si>
  <si>
    <t>Kozojedy (00639877)</t>
  </si>
  <si>
    <t>Kozomín (00662283)</t>
  </si>
  <si>
    <t>Krakov (00639885)</t>
  </si>
  <si>
    <t>Krakovany (00235504)</t>
  </si>
  <si>
    <t>Krakovec (00639893)</t>
  </si>
  <si>
    <t>Královice (00640433)</t>
  </si>
  <si>
    <t>Krásná Ves (00238147)</t>
  </si>
  <si>
    <t>Krhanice (00232025)</t>
  </si>
  <si>
    <t>Krchleby (00236179)</t>
  </si>
  <si>
    <t>Krchleby (00239348)</t>
  </si>
  <si>
    <t>Krňany (00232041)</t>
  </si>
  <si>
    <t>Krnsko (00238155)</t>
  </si>
  <si>
    <t>Kropáčova Vrutice (00238163)</t>
  </si>
  <si>
    <t>Kroučová (00243931)</t>
  </si>
  <si>
    <t>Krty (00639907)</t>
  </si>
  <si>
    <t>Krupá (00235512)</t>
  </si>
  <si>
    <t>Krupá (00243957)</t>
  </si>
  <si>
    <t>Krušovice (00243965)</t>
  </si>
  <si>
    <t>Krychnov (00876232)</t>
  </si>
  <si>
    <t>Křečhoř (00235521)</t>
  </si>
  <si>
    <t>Křečkov (00239356)</t>
  </si>
  <si>
    <t>Křečovice (00232068)</t>
  </si>
  <si>
    <t>Křenek (00236985)</t>
  </si>
  <si>
    <t>Křenice (00640182)</t>
  </si>
  <si>
    <t>Křepenice (00242551)</t>
  </si>
  <si>
    <t>Křesetice (00236187)</t>
  </si>
  <si>
    <t>Křešín (00242560)</t>
  </si>
  <si>
    <t>Křížkový Újezdec (00240397)</t>
  </si>
  <si>
    <t>Kšely (00665142)</t>
  </si>
  <si>
    <t>Kublov (00233439)</t>
  </si>
  <si>
    <t>Kunice (00240401)</t>
  </si>
  <si>
    <t>Kuňovice (00473553)</t>
  </si>
  <si>
    <t>Kutrovice (00640506)</t>
  </si>
  <si>
    <t>Květnice (00640042)</t>
  </si>
  <si>
    <t>Kvílice (00234575)</t>
  </si>
  <si>
    <t>Kyšice (00234583)</t>
  </si>
  <si>
    <t>Kytín (00640794)</t>
  </si>
  <si>
    <t>Lány (00243981)</t>
  </si>
  <si>
    <t>Lašovice (00243990)</t>
  </si>
  <si>
    <t>Láz (00242608)</t>
  </si>
  <si>
    <t>Lazsko (00662879)</t>
  </si>
  <si>
    <t>Lážovice (00509710)</t>
  </si>
  <si>
    <t>Ledce (00234591)</t>
  </si>
  <si>
    <t>Ledce (00238180)</t>
  </si>
  <si>
    <t>Ledčice (00236993)</t>
  </si>
  <si>
    <t>Ledečko (00236209)</t>
  </si>
  <si>
    <t>Lešany (00232122)</t>
  </si>
  <si>
    <t>Lešetice (00473855)</t>
  </si>
  <si>
    <t>Lety (00241393)</t>
  </si>
  <si>
    <t>Lhota (00237001)</t>
  </si>
  <si>
    <t>Lhota (00663964)</t>
  </si>
  <si>
    <t>Lhota u Příbramě (00662887)</t>
  </si>
  <si>
    <t>Lhotka (00509728)</t>
  </si>
  <si>
    <t>Lhotka (00662275)</t>
  </si>
  <si>
    <t>Lhotky (00508977)</t>
  </si>
  <si>
    <t>Libenice (00235539)</t>
  </si>
  <si>
    <t>Libeř (00241415)</t>
  </si>
  <si>
    <t>Líbeznice (00240427)</t>
  </si>
  <si>
    <t>Libež (00232131)</t>
  </si>
  <si>
    <t>Libice nad Cidlinou (00239381)</t>
  </si>
  <si>
    <t>Libiš (00662241)</t>
  </si>
  <si>
    <t>Liblice (00510548)</t>
  </si>
  <si>
    <t>Libodřice (00235547)</t>
  </si>
  <si>
    <t>Libochovičky (00640522)</t>
  </si>
  <si>
    <t>Libomyšl (00233498)</t>
  </si>
  <si>
    <t>Libovice (00640549)</t>
  </si>
  <si>
    <t>Lidice (00234648)</t>
  </si>
  <si>
    <t>Lichoceves (00640735)</t>
  </si>
  <si>
    <t>Lipec (00473715)</t>
  </si>
  <si>
    <t>Lipník (00508993)</t>
  </si>
  <si>
    <t>Líský (00640514)</t>
  </si>
  <si>
    <t>Lišany (00244007)</t>
  </si>
  <si>
    <t>Líšnice (00241440)</t>
  </si>
  <si>
    <t>Litichovice (00473367)</t>
  </si>
  <si>
    <t>Lobeč (00662194)</t>
  </si>
  <si>
    <t>Loděnice (00233510)</t>
  </si>
  <si>
    <t>Lochovice (00233528)</t>
  </si>
  <si>
    <t>Loket (00232165)</t>
  </si>
  <si>
    <t>Lošany (00235555)</t>
  </si>
  <si>
    <t>Loucká (00640425)</t>
  </si>
  <si>
    <t>Loukov (00509281)</t>
  </si>
  <si>
    <t>Loukovec (00238244)</t>
  </si>
  <si>
    <t>Louňovice (00240435)</t>
  </si>
  <si>
    <t>Lštění (00508527)</t>
  </si>
  <si>
    <t>Lubná (00244023)</t>
  </si>
  <si>
    <t>Luštěnice (00238252)</t>
  </si>
  <si>
    <t>Lužce (00509736)</t>
  </si>
  <si>
    <t>Lužec nad Vltavou (00237035)</t>
  </si>
  <si>
    <t>Lužná (00244031)</t>
  </si>
  <si>
    <t>Makotřasy (00234681)</t>
  </si>
  <si>
    <t>Malá Hraštice (00242691)</t>
  </si>
  <si>
    <t>Malá Víska (00509744)</t>
  </si>
  <si>
    <t>Malé Kyšice (00640557)</t>
  </si>
  <si>
    <t>Malé Přítočno (00663999)</t>
  </si>
  <si>
    <t>Malíkovice (00234711)</t>
  </si>
  <si>
    <t>Malinová (00639915)</t>
  </si>
  <si>
    <t>Málkov (00509752)</t>
  </si>
  <si>
    <t>Malotice (00235563)</t>
  </si>
  <si>
    <t>Malý Újezd (00237043)</t>
  </si>
  <si>
    <t>Máslovice (00240443)</t>
  </si>
  <si>
    <t>Masojedy (00665151)</t>
  </si>
  <si>
    <t>Mcely (00239411)</t>
  </si>
  <si>
    <t>Mečeříž (00509043)</t>
  </si>
  <si>
    <t>Medonosy (00498513)</t>
  </si>
  <si>
    <t>Měchenice (00241482)</t>
  </si>
  <si>
    <t>Mělnické Vtelno (00237060)</t>
  </si>
  <si>
    <t>Měňany (00233579)</t>
  </si>
  <si>
    <t>Městečko (00244058)</t>
  </si>
  <si>
    <t>Měšice (00240451)</t>
  </si>
  <si>
    <t>Mezno (00232220)</t>
  </si>
  <si>
    <t>Mezouň (00233587)</t>
  </si>
  <si>
    <t>Milčice (00239445)</t>
  </si>
  <si>
    <t>Milešov (00242721)</t>
  </si>
  <si>
    <t>Milín (00242730)</t>
  </si>
  <si>
    <t>Milostín (00244066)</t>
  </si>
  <si>
    <t>Milý (00639923)</t>
  </si>
  <si>
    <t>Mirošovice (00240460)</t>
  </si>
  <si>
    <t>Miřetice (00232246)</t>
  </si>
  <si>
    <t>Miskovice (00236233)</t>
  </si>
  <si>
    <t>Mnichovice (00232262)</t>
  </si>
  <si>
    <t>Močovice (00640077)</t>
  </si>
  <si>
    <t>Modletice (00640158)</t>
  </si>
  <si>
    <t>Modřovice (00875872)</t>
  </si>
  <si>
    <t>Mohelnice nad Jizerou (00509141)</t>
  </si>
  <si>
    <t>Mochov (00240486)</t>
  </si>
  <si>
    <t>Mokrovraty (00242764)</t>
  </si>
  <si>
    <t>Mořina (00233595)</t>
  </si>
  <si>
    <t>Mořinka (00509761)</t>
  </si>
  <si>
    <t>Mrač (00232271)</t>
  </si>
  <si>
    <t>Mratín (00240494)</t>
  </si>
  <si>
    <t>Mrzky (00473723)</t>
  </si>
  <si>
    <t>Mšecké Žehrovice (00244104)</t>
  </si>
  <si>
    <t>Mukařov (00240508)</t>
  </si>
  <si>
    <t>Mukařov (00509132)</t>
  </si>
  <si>
    <t>Mutějovice (00244112)</t>
  </si>
  <si>
    <t>Nalžovice (00242772)</t>
  </si>
  <si>
    <t>Narysov (00662895)</t>
  </si>
  <si>
    <t>Nebovidy (00235571)</t>
  </si>
  <si>
    <t>Nebužely (00237086)</t>
  </si>
  <si>
    <t>Nečín (00242799)</t>
  </si>
  <si>
    <t>Nedomice (00662259)</t>
  </si>
  <si>
    <t>Nedrahovice (00242802)</t>
  </si>
  <si>
    <t>Nechvalice (00242829)</t>
  </si>
  <si>
    <t>Nelahozeves (00237094)</t>
  </si>
  <si>
    <t>Němčice (00238317)</t>
  </si>
  <si>
    <t>Němčice (00665169)</t>
  </si>
  <si>
    <t>Nemyslovice (00509451)</t>
  </si>
  <si>
    <t>Nenačovice (00509779)</t>
  </si>
  <si>
    <t>Nepoměřice (00236250)</t>
  </si>
  <si>
    <t>Nepomuk (00662909)</t>
  </si>
  <si>
    <t>Neprobylice (00640492)</t>
  </si>
  <si>
    <t>Nepřevázka (00238333)</t>
  </si>
  <si>
    <t>Nespeky (00232335)</t>
  </si>
  <si>
    <t>Nestrašovice (00662917)</t>
  </si>
  <si>
    <t>Nesuchyně (00244121)</t>
  </si>
  <si>
    <t>Nesvačily (00509787)</t>
  </si>
  <si>
    <t>Netřebice (00640581)</t>
  </si>
  <si>
    <t>Neuměřice (00234729)</t>
  </si>
  <si>
    <t>Neumětely (00233633)</t>
  </si>
  <si>
    <t>Neveklovice (00509167)</t>
  </si>
  <si>
    <t>Nezabudice (00639931)</t>
  </si>
  <si>
    <t>Niměřice (00509426)</t>
  </si>
  <si>
    <t>Nižbor (00233641)</t>
  </si>
  <si>
    <t>Nosálov (00662208)</t>
  </si>
  <si>
    <t>Nová Telib (00508951)</t>
  </si>
  <si>
    <t>Nová Ves (00237132)</t>
  </si>
  <si>
    <t>Nová Ves (00240532)</t>
  </si>
  <si>
    <t>Nová Ves I (00235580)</t>
  </si>
  <si>
    <t>Nová Ves pod Pleší (00242861)</t>
  </si>
  <si>
    <t>Nová Ves u Bakova (00508918)</t>
  </si>
  <si>
    <t>Nové Dvory (00242870)</t>
  </si>
  <si>
    <t>Nový Dům (00244171)</t>
  </si>
  <si>
    <t>Nový Dvůr (00876097)</t>
  </si>
  <si>
    <t>Nový Jáchymov (00233650)</t>
  </si>
  <si>
    <t>Nový Vestec (00240541)</t>
  </si>
  <si>
    <t>Nučice (00233668)</t>
  </si>
  <si>
    <t>Nučice (00235598)</t>
  </si>
  <si>
    <t>Nupaky (00640816)</t>
  </si>
  <si>
    <t>Občov (00473863)</t>
  </si>
  <si>
    <t>Obecnice (00242918)</t>
  </si>
  <si>
    <t>Obory (00242926)</t>
  </si>
  <si>
    <t>Obořiště (00242934)</t>
  </si>
  <si>
    <t>Obrubce (00509302)</t>
  </si>
  <si>
    <t>Obruby (00238384)</t>
  </si>
  <si>
    <t>Obříství (00237141)</t>
  </si>
  <si>
    <t>Odřepsy (00239518)</t>
  </si>
  <si>
    <t>Ohaře (00235601)</t>
  </si>
  <si>
    <t>Ohrazenice (00242942)</t>
  </si>
  <si>
    <t>Ohrobec (00241491)</t>
  </si>
  <si>
    <t>Okoř (00640751)</t>
  </si>
  <si>
    <t>Okrouhlo (00241504)</t>
  </si>
  <si>
    <t>Okřesaneč (00236284)</t>
  </si>
  <si>
    <t>Okřínek (00239526)</t>
  </si>
  <si>
    <t>Olbramovice (00232416)</t>
  </si>
  <si>
    <t>Oleška (00235610)</t>
  </si>
  <si>
    <t>Olešná (00233676)</t>
  </si>
  <si>
    <t>Olešná (00244180)</t>
  </si>
  <si>
    <t>Olovnice (00234737)</t>
  </si>
  <si>
    <t>Ondřejov (00240567)</t>
  </si>
  <si>
    <t>Onomyšl (00236306)</t>
  </si>
  <si>
    <t>Opatovice I (00640379)</t>
  </si>
  <si>
    <t>Oplany (00639702)</t>
  </si>
  <si>
    <t>Opočnice (00239534)</t>
  </si>
  <si>
    <t>Opolany (00239542)</t>
  </si>
  <si>
    <t>Oráčov (00244198)</t>
  </si>
  <si>
    <t>Ořech (00241512)</t>
  </si>
  <si>
    <t>Osečany (00473871)</t>
  </si>
  <si>
    <t>Oseček (00876046)</t>
  </si>
  <si>
    <t>Osek (00233684)</t>
  </si>
  <si>
    <t>Oskořínek (00239577)</t>
  </si>
  <si>
    <t>Osov (00233692)</t>
  </si>
  <si>
    <t>Ostrá (00239585)</t>
  </si>
  <si>
    <t>Ostrov (00662925)</t>
  </si>
  <si>
    <t>Ostrov (00875775)</t>
  </si>
  <si>
    <t>Ostředek (00232424)</t>
  </si>
  <si>
    <t>Otmíče (00509795)</t>
  </si>
  <si>
    <t>Otročiněves (00233714)</t>
  </si>
  <si>
    <t>Otvovice (00234745)</t>
  </si>
  <si>
    <t>Ouběnice (00242993)</t>
  </si>
  <si>
    <t>Ovčáry (00235628)</t>
  </si>
  <si>
    <t>Ovčáry (00237159)</t>
  </si>
  <si>
    <t>Paběnice (00640387)</t>
  </si>
  <si>
    <t>Páleč (00640565)</t>
  </si>
  <si>
    <t>Panenské Břežany (00240583)</t>
  </si>
  <si>
    <t>Panoší Újezd (00244201)</t>
  </si>
  <si>
    <t>Pašinka (00639711)</t>
  </si>
  <si>
    <t>Pátek (00239593)</t>
  </si>
  <si>
    <t>Pavlov (00234770)</t>
  </si>
  <si>
    <t>Pavlovice (00508471)</t>
  </si>
  <si>
    <t>Pečice (00243001)</t>
  </si>
  <si>
    <t>Pěčice (00509370)</t>
  </si>
  <si>
    <t>Pertoltice (00236331)</t>
  </si>
  <si>
    <t>Pětihosty (00876291)</t>
  </si>
  <si>
    <t>Pětikozly (00509442)</t>
  </si>
  <si>
    <t>Petkovy (00238414)</t>
  </si>
  <si>
    <t>Petroupim (00232475)</t>
  </si>
  <si>
    <t>Petrov (00241539)</t>
  </si>
  <si>
    <t>Petrovice (00243027)</t>
  </si>
  <si>
    <t>Petrovice (00244228)</t>
  </si>
  <si>
    <t>Petrovice I (00236349)</t>
  </si>
  <si>
    <t>Petrovice II (00236357)</t>
  </si>
  <si>
    <t>Petříkov (00240591)</t>
  </si>
  <si>
    <t>Pchery (00234788)</t>
  </si>
  <si>
    <t>Pičín (00243035)</t>
  </si>
  <si>
    <t>Písková Lhota (00239615)</t>
  </si>
  <si>
    <t>Písková Lhota (00509230)</t>
  </si>
  <si>
    <t>Písty (00239623)</t>
  </si>
  <si>
    <t>Plazy (00238431)</t>
  </si>
  <si>
    <t>Pletený Újezd (00234796)</t>
  </si>
  <si>
    <t>Plchov (00640573)</t>
  </si>
  <si>
    <t>Plužná (00509019)</t>
  </si>
  <si>
    <t>Pňov - Předhradí (00239631)</t>
  </si>
  <si>
    <t>Počaply (00662933)</t>
  </si>
  <si>
    <t>Počepice (00243060)</t>
  </si>
  <si>
    <t>Podbrdy (00509809)</t>
  </si>
  <si>
    <t>Podlesí (00662941)</t>
  </si>
  <si>
    <t>Podlešín (00234818)</t>
  </si>
  <si>
    <t>Podluhy (00233731)</t>
  </si>
  <si>
    <t>Podmoky (00876003)</t>
  </si>
  <si>
    <t>Podolanka (00240605)</t>
  </si>
  <si>
    <t>Podveky (00498572)</t>
  </si>
  <si>
    <t>Pohoří (00241555)</t>
  </si>
  <si>
    <t>Pochvalov (00244236)</t>
  </si>
  <si>
    <t>Polepy (00235644)</t>
  </si>
  <si>
    <t>Polerady (00240613)</t>
  </si>
  <si>
    <t>Polní Chrčice (00473731)</t>
  </si>
  <si>
    <t>Polní Voděrady (00473740)</t>
  </si>
  <si>
    <t>Popovice (00508411)</t>
  </si>
  <si>
    <t>Popovičky (00640131)</t>
  </si>
  <si>
    <t>Poříčany (00239666)</t>
  </si>
  <si>
    <t>Poříčí nad Sázavou (00232513)</t>
  </si>
  <si>
    <t>Postřižín (00240621)</t>
  </si>
  <si>
    <t>Postupice (00232521)</t>
  </si>
  <si>
    <t>Poštovice (00640484)</t>
  </si>
  <si>
    <t>Potěhy (00236365)</t>
  </si>
  <si>
    <t>Pozdeň (00234826)</t>
  </si>
  <si>
    <t>Praskolesy (00233749)</t>
  </si>
  <si>
    <t>Pravonín (00232548)</t>
  </si>
  <si>
    <t>Prodašice (00509272)</t>
  </si>
  <si>
    <t>Prosenická Lhota (00243116)</t>
  </si>
  <si>
    <t>Průhonice (00241563)</t>
  </si>
  <si>
    <t>Prusice (00639729)</t>
  </si>
  <si>
    <t>Předboj (00240630)</t>
  </si>
  <si>
    <t>Předměřice nad Jizerou (00238473)</t>
  </si>
  <si>
    <t>Přehvozdí (00473758)</t>
  </si>
  <si>
    <t>Přelíc (00234834)</t>
  </si>
  <si>
    <t>Přepeře (00509311)</t>
  </si>
  <si>
    <t>Přerov nad Labem (00239682)</t>
  </si>
  <si>
    <t>Přerubenice (00639940)</t>
  </si>
  <si>
    <t>Přestavlky u Čerčan (00232564)</t>
  </si>
  <si>
    <t>Přezletice (00240656)</t>
  </si>
  <si>
    <t>Příčina (00244252)</t>
  </si>
  <si>
    <t>Příčovy (00473880)</t>
  </si>
  <si>
    <t>Přílepy (00639958)</t>
  </si>
  <si>
    <t>Přistoupim (00473766)</t>
  </si>
  <si>
    <t>Přišimasy (00235652)</t>
  </si>
  <si>
    <t>Psáry (00241580)</t>
  </si>
  <si>
    <t>Psáře (00508489)</t>
  </si>
  <si>
    <t>Pšovlky (00244279)</t>
  </si>
  <si>
    <t>Ptice (00234842)</t>
  </si>
  <si>
    <t>Ptýrov (00509183)</t>
  </si>
  <si>
    <t>Pustověty (00244287)</t>
  </si>
  <si>
    <t>Rabakov (00509078)</t>
  </si>
  <si>
    <t>Rabyně (00232599)</t>
  </si>
  <si>
    <t>Račice (16981901)</t>
  </si>
  <si>
    <t>Radějovice (00240672)</t>
  </si>
  <si>
    <t>Radětice (00662950)</t>
  </si>
  <si>
    <t>Radíč (00473898)</t>
  </si>
  <si>
    <t>Radim (00235661)</t>
  </si>
  <si>
    <t>Radonice (00240681)</t>
  </si>
  <si>
    <t>Radošovice (00232602)</t>
  </si>
  <si>
    <t>Radovesnice I (00639737)</t>
  </si>
  <si>
    <t>Radovesnice II (00235687)</t>
  </si>
  <si>
    <t>Rašovice (00236373)</t>
  </si>
  <si>
    <t>Rataje (00232611)</t>
  </si>
  <si>
    <t>Ratboř (00235695)</t>
  </si>
  <si>
    <t>Ratenice (00239704)</t>
  </si>
  <si>
    <t>Ratměřice (00473481)</t>
  </si>
  <si>
    <t>Roblín (00640760)</t>
  </si>
  <si>
    <t>Rohatsko (00509035)</t>
  </si>
  <si>
    <t>Rohozec (00498611)</t>
  </si>
  <si>
    <t>Rokytá (48679836)</t>
  </si>
  <si>
    <t>Rokytovec (00509434)</t>
  </si>
  <si>
    <t>Rosovice (00243191)</t>
  </si>
  <si>
    <t>Rostoklaty (00235709)</t>
  </si>
  <si>
    <t>Roztoky (00639966)</t>
  </si>
  <si>
    <t>Rpety (00233765)</t>
  </si>
  <si>
    <t>Ruda (00244333)</t>
  </si>
  <si>
    <t>Rybníky (00875899)</t>
  </si>
  <si>
    <t>Rynholec (00244341)</t>
  </si>
  <si>
    <t>Řehenice (00240699)</t>
  </si>
  <si>
    <t>Řendějov (00236390)</t>
  </si>
  <si>
    <t>Řepín (00237175)</t>
  </si>
  <si>
    <t>Řepov (00238562)</t>
  </si>
  <si>
    <t>Řeřichy (00639974)</t>
  </si>
  <si>
    <t>Řevničov (00244368)</t>
  </si>
  <si>
    <t>Řimovice (00508497)</t>
  </si>
  <si>
    <t>Řisuty (00234851)</t>
  </si>
  <si>
    <t>Řitka (00241644)</t>
  </si>
  <si>
    <t>Řitonice (00509051)</t>
  </si>
  <si>
    <t>Sádek (00243264)</t>
  </si>
  <si>
    <t>Samopše (00236403)</t>
  </si>
  <si>
    <t>Sány (00239739)</t>
  </si>
  <si>
    <t>Sazená (00234869)</t>
  </si>
  <si>
    <t>Sedlec (00640239)</t>
  </si>
  <si>
    <t>Sedlec (48679763)</t>
  </si>
  <si>
    <t>Sedlice (00662968)</t>
  </si>
  <si>
    <t>Seletice (00640638)</t>
  </si>
  <si>
    <t>Semčice (00238597)</t>
  </si>
  <si>
    <t>Semice (00239747)</t>
  </si>
  <si>
    <t>Semtěš (00640395)</t>
  </si>
  <si>
    <t>Senec (00244376)</t>
  </si>
  <si>
    <t>Senice (00876038)</t>
  </si>
  <si>
    <t>Senohraby (00240737)</t>
  </si>
  <si>
    <t>Sezemice (00876259)</t>
  </si>
  <si>
    <t>Schořov (00639681)</t>
  </si>
  <si>
    <t>Sibřina (00240745)</t>
  </si>
  <si>
    <t>Skalsko (00238619)</t>
  </si>
  <si>
    <t>Skorkov (70541981)</t>
  </si>
  <si>
    <t>Skryje (00244392)</t>
  </si>
  <si>
    <t>Skřipel (00509817)</t>
  </si>
  <si>
    <t>Skuhrov (00233790)</t>
  </si>
  <si>
    <t>Skvrňov (00235733)</t>
  </si>
  <si>
    <t>Slapy (00241652)</t>
  </si>
  <si>
    <t>Slatina (00234885)</t>
  </si>
  <si>
    <t>Slavošov (00236420)</t>
  </si>
  <si>
    <t>Sloveč (00239763)</t>
  </si>
  <si>
    <t>Slověnice (00473391)</t>
  </si>
  <si>
    <t>Sluhy (00240753)</t>
  </si>
  <si>
    <t>Sluštice (00240761)</t>
  </si>
  <si>
    <t>Smilkov (00232688)</t>
  </si>
  <si>
    <t>Smilovice (00238635)</t>
  </si>
  <si>
    <t>Smilovice (00639982)</t>
  </si>
  <si>
    <t>Smolotely (00243302)</t>
  </si>
  <si>
    <t>Snět (00473448)</t>
  </si>
  <si>
    <t>Soběhrdy (00232700)</t>
  </si>
  <si>
    <t>Soběšín (00498581)</t>
  </si>
  <si>
    <t>Sojovice (70565295)</t>
  </si>
  <si>
    <t>Sokoleč (00239771)</t>
  </si>
  <si>
    <t>Solenice (00243311)</t>
  </si>
  <si>
    <t>Souňov (00640093)</t>
  </si>
  <si>
    <t>Soutice (00875813)</t>
  </si>
  <si>
    <t>Spomyšl (00237191)</t>
  </si>
  <si>
    <t>Srbeč (00244449)</t>
  </si>
  <si>
    <t>Srbsko (00233803)</t>
  </si>
  <si>
    <t>Staňkovice (00236446)</t>
  </si>
  <si>
    <t>Stará Huť (00243329)</t>
  </si>
  <si>
    <t>Stará Lysá (00239798)</t>
  </si>
  <si>
    <t>Starkoč (00640417)</t>
  </si>
  <si>
    <t>Starosedlský Hrádek (00662976)</t>
  </si>
  <si>
    <t>Starý Kolín (00235741)</t>
  </si>
  <si>
    <t>Starý Vestec (00640590)</t>
  </si>
  <si>
    <t>Stašov (00233811)</t>
  </si>
  <si>
    <t>Statenice (00241679)</t>
  </si>
  <si>
    <t>Stehelčeves (00234915)</t>
  </si>
  <si>
    <t>Stradonice (00875503)</t>
  </si>
  <si>
    <t>Straky (00239810)</t>
  </si>
  <si>
    <t>Strančice (00240788)</t>
  </si>
  <si>
    <t>Stránka (00662216)</t>
  </si>
  <si>
    <t>Stranný (00875805)</t>
  </si>
  <si>
    <t>Strašnov (00238678)</t>
  </si>
  <si>
    <t>Stratov (00239828)</t>
  </si>
  <si>
    <t>Strážiště (00509159)</t>
  </si>
  <si>
    <t>Strenice (00238686)</t>
  </si>
  <si>
    <t>Strojetice (00875791)</t>
  </si>
  <si>
    <t>Struhařov (00232751)</t>
  </si>
  <si>
    <t>Struhařov (00240800)</t>
  </si>
  <si>
    <t>Středokluky (00241695)</t>
  </si>
  <si>
    <t>Střemy (00237213)</t>
  </si>
  <si>
    <t>Střezimíř (00232777)</t>
  </si>
  <si>
    <t>Stříbrná Skalice (00235750)</t>
  </si>
  <si>
    <t>Studeněves (48706213)</t>
  </si>
  <si>
    <t>Studený (00232785)</t>
  </si>
  <si>
    <t>Sudějov (00640271)</t>
  </si>
  <si>
    <t>Sudoměř (00509175)</t>
  </si>
  <si>
    <t>Sudovo Hlavno (00509213)</t>
  </si>
  <si>
    <t>Suchodol (00243361)</t>
  </si>
  <si>
    <t>Suchomasty (00233838)</t>
  </si>
  <si>
    <t>Sukorady (00508969)</t>
  </si>
  <si>
    <t>Sulice (00240818)</t>
  </si>
  <si>
    <t>Svárov (00875481)</t>
  </si>
  <si>
    <t>Svatá (00233846)</t>
  </si>
  <si>
    <t>Svaté Pole (00662984)</t>
  </si>
  <si>
    <t>Svatý Jan (00243388)</t>
  </si>
  <si>
    <t>Svatý Jan pod Skalou (00509825)</t>
  </si>
  <si>
    <t>Svatý Mikuláš (00236225)</t>
  </si>
  <si>
    <t>Svémyslice (00639672)</t>
  </si>
  <si>
    <t>Světice (00240826)</t>
  </si>
  <si>
    <t>Svinaře (00233862)</t>
  </si>
  <si>
    <t>Svinařov (00234966)</t>
  </si>
  <si>
    <t>Svojetice (00240834)</t>
  </si>
  <si>
    <t>Svojetín (00244465)</t>
  </si>
  <si>
    <t>Svojšice (00235768)</t>
  </si>
  <si>
    <t>Svojšice (00662992)</t>
  </si>
  <si>
    <t>Svrkyně (00640743)</t>
  </si>
  <si>
    <t>Sýkořice (00244473)</t>
  </si>
  <si>
    <t>Šanov (00244481)</t>
  </si>
  <si>
    <t>Šebestěnice (00640051)</t>
  </si>
  <si>
    <t>Šestajovice (00240851)</t>
  </si>
  <si>
    <t>Šetějovice (00473464)</t>
  </si>
  <si>
    <t>Šípy (00639991)</t>
  </si>
  <si>
    <t>Šlapanice (00234974)</t>
  </si>
  <si>
    <t>Štětkovice (00243400)</t>
  </si>
  <si>
    <t>Štíhlice (00639745)</t>
  </si>
  <si>
    <t>Štipoklasy (00640409)</t>
  </si>
  <si>
    <t>Švihov (00640000)</t>
  </si>
  <si>
    <t>Tachlovice (00233871)</t>
  </si>
  <si>
    <t>Tatce (00239844)</t>
  </si>
  <si>
    <t>Tehov (00240877)</t>
  </si>
  <si>
    <t>Tehov (00508501)</t>
  </si>
  <si>
    <t>Tehovec (43750648)</t>
  </si>
  <si>
    <t>Těchařovice (00498645)</t>
  </si>
  <si>
    <t>Teplýšovice (00232823)</t>
  </si>
  <si>
    <t>Tetín (00233889)</t>
  </si>
  <si>
    <t>Tichonice (00232831)</t>
  </si>
  <si>
    <t>Tisem (00508420)</t>
  </si>
  <si>
    <t>Tismice (00235776)</t>
  </si>
  <si>
    <t>Tišice (00237221)</t>
  </si>
  <si>
    <t>Tlustice (00233897)</t>
  </si>
  <si>
    <t>Tmaň (00233901)</t>
  </si>
  <si>
    <t>Točník (00509833)</t>
  </si>
  <si>
    <t>Tochovice (00243418)</t>
  </si>
  <si>
    <t>Tomice (00508349)</t>
  </si>
  <si>
    <t>Toušice (00235784)</t>
  </si>
  <si>
    <t>Trhové Dušníky (00663000)</t>
  </si>
  <si>
    <t>Trnová (00640701)</t>
  </si>
  <si>
    <t>Trubín (00509841)</t>
  </si>
  <si>
    <t>Trubská (00233935)</t>
  </si>
  <si>
    <t>Třebestovice (00239852)</t>
  </si>
  <si>
    <t>Třebešice (00473375)</t>
  </si>
  <si>
    <t>Třebešice (00640298)</t>
  </si>
  <si>
    <t>Třebětín (00640247)</t>
  </si>
  <si>
    <t>Třebichovice (00235016)</t>
  </si>
  <si>
    <t>Třebíz (00235024)</t>
  </si>
  <si>
    <t>Třeboc (00244511)</t>
  </si>
  <si>
    <t>Třebonín (00640107)</t>
  </si>
  <si>
    <t>Třebotov (00241741)</t>
  </si>
  <si>
    <t>Třebovle (00235792)</t>
  </si>
  <si>
    <t>Třebsko (00243442)</t>
  </si>
  <si>
    <t>Třebusice (00235032)</t>
  </si>
  <si>
    <t>Tři Dvory (00235806)</t>
  </si>
  <si>
    <t>Třtice (00244520)</t>
  </si>
  <si>
    <t>Tuhaň (00662178)</t>
  </si>
  <si>
    <t>Tuchlovice (00235041)</t>
  </si>
  <si>
    <t>Tuchoměřice (00241750)</t>
  </si>
  <si>
    <t>Tuchoraz (00235814)</t>
  </si>
  <si>
    <t>Tuklaty (00235822)</t>
  </si>
  <si>
    <t>Tupadly (00236519)</t>
  </si>
  <si>
    <t>Tupadly (00498521)</t>
  </si>
  <si>
    <t>Tursko (00241768)</t>
  </si>
  <si>
    <t>Tuřany (00234222)</t>
  </si>
  <si>
    <t>Tuřice (00509353)</t>
  </si>
  <si>
    <t>Tušovice (00663018)</t>
  </si>
  <si>
    <t>Uhlířská Lhota (00235849)</t>
  </si>
  <si>
    <t>Úholičky (00640727)</t>
  </si>
  <si>
    <t>Úhonice (00235059)</t>
  </si>
  <si>
    <t>Uhy (00235067)</t>
  </si>
  <si>
    <t>Újezd (00233951)</t>
  </si>
  <si>
    <t>Újezdec (00875830)</t>
  </si>
  <si>
    <t>Ujkovice (00509264)</t>
  </si>
  <si>
    <t>Úmonín (00236535)</t>
  </si>
  <si>
    <t>Úmyslovice (00239861)</t>
  </si>
  <si>
    <t>Únětice (00241792)</t>
  </si>
  <si>
    <t>Úžice (00236543)</t>
  </si>
  <si>
    <t>Úžice (00237256)</t>
  </si>
  <si>
    <t>Václavice (00508365)</t>
  </si>
  <si>
    <t>Václavy (00640018)</t>
  </si>
  <si>
    <t>Vavřinec (00236551)</t>
  </si>
  <si>
    <t>Veleň (00240940)</t>
  </si>
  <si>
    <t>Velenice (00640603)</t>
  </si>
  <si>
    <t>Velenka (00640697)</t>
  </si>
  <si>
    <t>Veletov (00235857)</t>
  </si>
  <si>
    <t>Veliká Ves (43750486)</t>
  </si>
  <si>
    <t>Velim (00235865)</t>
  </si>
  <si>
    <t>Veliš (00232921)</t>
  </si>
  <si>
    <t>Velká Buková (00244571)</t>
  </si>
  <si>
    <t>Velká Dobrá (00235083)</t>
  </si>
  <si>
    <t>Velká Chmelištná (47015951)</t>
  </si>
  <si>
    <t>Velká Lečice (00473901)</t>
  </si>
  <si>
    <t>Velké Popovice (00240966)</t>
  </si>
  <si>
    <t>Velké Přílepy (00241806)</t>
  </si>
  <si>
    <t>Velké Přítočno (00235091)</t>
  </si>
  <si>
    <t>Velké Všelisy (00238821)</t>
  </si>
  <si>
    <t>Velký Borek (00237264)</t>
  </si>
  <si>
    <t>Velký Chlumec (00509850)</t>
  </si>
  <si>
    <t>Velký Osek (00235873)</t>
  </si>
  <si>
    <t>Veltruby (00235881)</t>
  </si>
  <si>
    <t>Veselice (00509060)</t>
  </si>
  <si>
    <t>Vestec (00239909)</t>
  </si>
  <si>
    <t>Vestec (00507644)</t>
  </si>
  <si>
    <t>Věšín (00243493)</t>
  </si>
  <si>
    <t>Větrušice (00240974)</t>
  </si>
  <si>
    <t>Vidice (00236560)</t>
  </si>
  <si>
    <t>Vidim (00662313)</t>
  </si>
  <si>
    <t>Vinaře (00236578)</t>
  </si>
  <si>
    <t>Vinařice (00235113)</t>
  </si>
  <si>
    <t>Vinařice (00509027)</t>
  </si>
  <si>
    <t>Vinařice (00509868)</t>
  </si>
  <si>
    <t>Vinec (00508900)</t>
  </si>
  <si>
    <t>Višňová (00243507)</t>
  </si>
  <si>
    <t>Vitice (00235890)</t>
  </si>
  <si>
    <t>Vižina (00509876)</t>
  </si>
  <si>
    <t>Vlačice (00236586)</t>
  </si>
  <si>
    <t>Vlastějovice (00236594)</t>
  </si>
  <si>
    <t>Vlkančice (00235903)</t>
  </si>
  <si>
    <t>Vlkaneč (00236608)</t>
  </si>
  <si>
    <t>Vlkava (00509001)</t>
  </si>
  <si>
    <t>Vlkov pod Oškobrhem (00239917)</t>
  </si>
  <si>
    <t>Vodochody (00240991)</t>
  </si>
  <si>
    <t>Vodranty (00640085)</t>
  </si>
  <si>
    <t>Vodslivy (00473413)</t>
  </si>
  <si>
    <t>Vojkov (00232955)</t>
  </si>
  <si>
    <t>Vojkovice (00237299)</t>
  </si>
  <si>
    <t>Volárna (00235911)</t>
  </si>
  <si>
    <t>Volenice (00243515)</t>
  </si>
  <si>
    <t>Vonoklasy (00241822)</t>
  </si>
  <si>
    <t>Voznice (00243531)</t>
  </si>
  <si>
    <t>Vracovice (00232971)</t>
  </si>
  <si>
    <t>Vraňany (00237302)</t>
  </si>
  <si>
    <t>Vrančice (00663026)</t>
  </si>
  <si>
    <t>Vrané nad Vltavou (00241831)</t>
  </si>
  <si>
    <t>Vranov (00232980)</t>
  </si>
  <si>
    <t>Vranovice (00243558)</t>
  </si>
  <si>
    <t>Vrátkov (00639753)</t>
  </si>
  <si>
    <t>Vrátno (00509418)</t>
  </si>
  <si>
    <t>Vráž (00233994)</t>
  </si>
  <si>
    <t>Vrbčany (00235920)</t>
  </si>
  <si>
    <t>Vrbice (00876127)</t>
  </si>
  <si>
    <t>Vrbičany (00640476)</t>
  </si>
  <si>
    <t>Vrbová Lhota (00239933)</t>
  </si>
  <si>
    <t>Vrdy (00236616)</t>
  </si>
  <si>
    <t>Všechlapy (00239941)</t>
  </si>
  <si>
    <t>Všechlapy (00473383)</t>
  </si>
  <si>
    <t>Všejany (00238902)</t>
  </si>
  <si>
    <t>Všenory (00241849)</t>
  </si>
  <si>
    <t>Všeradice (00234001)</t>
  </si>
  <si>
    <t>Všestary (00241016)</t>
  </si>
  <si>
    <t>Všestudy (00237311)</t>
  </si>
  <si>
    <t>Všesulov (00640026)</t>
  </si>
  <si>
    <t>Všetaty (00244601)</t>
  </si>
  <si>
    <t>Vševily (00663034)</t>
  </si>
  <si>
    <t>Vykáň (00239950)</t>
  </si>
  <si>
    <t>Vysoká (00237337)</t>
  </si>
  <si>
    <t>Vysoká u Příbramě (00243574)</t>
  </si>
  <si>
    <t>Vysoký Újezd (00234010)</t>
  </si>
  <si>
    <t>Vysoký Újezd (00508543)</t>
  </si>
  <si>
    <t>Vyšehořovice (00241024)</t>
  </si>
  <si>
    <t>Výžerky (00639761)</t>
  </si>
  <si>
    <t>Vyžlovka (00235938)</t>
  </si>
  <si>
    <t>Xaverov (00473421)</t>
  </si>
  <si>
    <t>Záboří nad Labem (00236624)</t>
  </si>
  <si>
    <t>Zadní Třebaň (00234028)</t>
  </si>
  <si>
    <t>Záhornice (00640671)</t>
  </si>
  <si>
    <t>Zahořany (00640778)</t>
  </si>
  <si>
    <t>Zaječov (00234044)</t>
  </si>
  <si>
    <t>Zájezd (00640531)</t>
  </si>
  <si>
    <t>Zákolany (00235156)</t>
  </si>
  <si>
    <t>Zalešany (00473774)</t>
  </si>
  <si>
    <t>Zálezlice (00237353)</t>
  </si>
  <si>
    <t>Zalužany (00243604)</t>
  </si>
  <si>
    <t>Záluží (00234052)</t>
  </si>
  <si>
    <t>Záryby (00237361)</t>
  </si>
  <si>
    <t>Zavidov (00244619)</t>
  </si>
  <si>
    <t>Zbečno (00244627)</t>
  </si>
  <si>
    <t>Zbenice (00663042)</t>
  </si>
  <si>
    <t>Zbizuby (00236632)</t>
  </si>
  <si>
    <t>Zbožíčko (00875953)</t>
  </si>
  <si>
    <t>Zbraslavice (00236641)</t>
  </si>
  <si>
    <t>Zbuzany (00640221)</t>
  </si>
  <si>
    <t>Zbýšov (00236659)</t>
  </si>
  <si>
    <t>Zdětín (00508926)</t>
  </si>
  <si>
    <t>Zdiby (00241032)</t>
  </si>
  <si>
    <t>Zduchovice (00473910)</t>
  </si>
  <si>
    <t>Zeleneč (00241041)</t>
  </si>
  <si>
    <t>Zichovec (00640468)</t>
  </si>
  <si>
    <t>Zlatá (00472131)</t>
  </si>
  <si>
    <t>Zlatníky - Hodkovice (00241873)</t>
  </si>
  <si>
    <t>Zlončice (00510572)</t>
  </si>
  <si>
    <t>Zlonín (00241067)</t>
  </si>
  <si>
    <t>Zlosyň (00237388)</t>
  </si>
  <si>
    <t>Zvánovice (00241075)</t>
  </si>
  <si>
    <t>Zvěřínek (00640689)</t>
  </si>
  <si>
    <t>Zvěstov (00233099)</t>
  </si>
  <si>
    <t>Zvole (00241890)</t>
  </si>
  <si>
    <t>Zvoleněves (00235181)</t>
  </si>
  <si>
    <t>Žabonosy (00473782)</t>
  </si>
  <si>
    <t>Žáky (00236675)</t>
  </si>
  <si>
    <t>Ždánice (00473791)</t>
  </si>
  <si>
    <t>Žďár (00238945)</t>
  </si>
  <si>
    <t>Žďár (00640034)</t>
  </si>
  <si>
    <t>Žehuň (00239992)</t>
  </si>
  <si>
    <t>Želenice (00875520)</t>
  </si>
  <si>
    <t>Železná (00875121)</t>
  </si>
  <si>
    <t>Želízy (00237396)</t>
  </si>
  <si>
    <t>Žerčice (00238953)</t>
  </si>
  <si>
    <t>Židněves (00508985)</t>
  </si>
  <si>
    <t>Žilina (00235202)</t>
  </si>
  <si>
    <t>Žitovlice (00240001)</t>
  </si>
  <si>
    <t>Žiželice (00235962)</t>
  </si>
  <si>
    <t>Žižice (00235211)</t>
  </si>
  <si>
    <t>Žleby (00236691)</t>
  </si>
  <si>
    <t>Županovice (00663051)</t>
  </si>
  <si>
    <t>Kladno (00234516)</t>
  </si>
  <si>
    <t>Mladá Boleslav (00238295)</t>
  </si>
  <si>
    <t>Daňové příjmy celkem</t>
  </si>
  <si>
    <t>Obec/Město/Městys a IČO</t>
  </si>
  <si>
    <t>Daňové příjmy</t>
  </si>
  <si>
    <t>Daňové příjmy 35 %</t>
  </si>
  <si>
    <t>Celkové způsobilé náklady projektu</t>
  </si>
  <si>
    <t>Výše schválené dotace (OPŽP, MZe, MŽP)</t>
  </si>
  <si>
    <t>Výše vlastního spolufinancování připadající na celkové způsobilé výdaje</t>
  </si>
  <si>
    <t>Maximální požadovaná dotace z rozpočtu Středočeského kraje</t>
  </si>
  <si>
    <t>Obec (IČO)</t>
  </si>
  <si>
    <t>Celkové způsobilé náklady projektu 15 %</t>
  </si>
  <si>
    <t>Maximální výše dotace</t>
  </si>
  <si>
    <t>Více než max. výše dotace</t>
  </si>
  <si>
    <t>Mezi 0 a max. výše dotace</t>
  </si>
  <si>
    <t>0 a méně</t>
  </si>
  <si>
    <t>Max. z 15 % CZN a 35 % DP</t>
  </si>
  <si>
    <t>Spoluúčast – max. z 15 % CZN a 35 % DP</t>
  </si>
  <si>
    <t>Kalkulačka pro výpočet výše dotace</t>
  </si>
  <si>
    <t>Kalkulačka slouží k předběžnému stanovení maximální výše podpory z rozpočtu Středočeského kraje ze Středočeského Infrastrukturního fondu.</t>
  </si>
  <si>
    <t>Pro orientační určení maximální výše podpory zadejte údaje do bílých políček.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</si>
</sst>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#,##0.00;\-#,##0.00;#,##0.00;@"/>
    <numFmt numFmtId="165" formatCode="_-* #,##0\ &quot;Kč&quot;_-;\-* #,##0\ &quot;Kč&quot;_-;_-* &quot;-&quot;??\ &quot;Kč&quot;_-;_-@_-"/>
  </numFmts>
  <fonts count="2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0"/>
      <color theme="1"/>
      <name val="Aptos Display"/>
      <family val="2"/>
      <scheme val="major"/>
    </font>
    <font>
      <b/>
      <sz val="10"/>
      <color rgb="FF000000"/>
      <name val="Aptos Display"/>
      <family val="2"/>
      <scheme val="major"/>
    </font>
    <font>
      <sz val="10"/>
      <color theme="1"/>
      <name val="Aptos Display"/>
      <family val="2"/>
      <scheme val="major"/>
    </font>
    <font>
      <sz val="10"/>
      <color rgb="FF000000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18" fillId="0" borderId="10" xfId="0" applyFont="1" applyBorder="1" applyAlignment="1">
      <alignment horizontal="left" vertical="center"/>
    </xf>
    <xf numFmtId="165" fontId="18" fillId="0" borderId="10" xfId="42" applyNumberFormat="1" applyFont="1" applyFill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49" fontId="19" fillId="0" borderId="14" xfId="0" applyNumberFormat="1" applyFont="1" applyBorder="1" applyAlignment="1">
      <alignment horizontal="center" vertical="center"/>
    </xf>
    <xf numFmtId="49" fontId="19" fillId="0" borderId="15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49" fontId="21" fillId="0" borderId="10" xfId="0" applyNumberFormat="1" applyFont="1" applyBorder="1" applyAlignment="1">
      <alignment horizontal="left" vertical="center"/>
    </xf>
    <xf numFmtId="164" fontId="21" fillId="0" borderId="10" xfId="0" applyNumberFormat="1" applyFont="1" applyBorder="1" applyAlignment="1">
      <alignment horizontal="right" vertical="center"/>
    </xf>
    <xf numFmtId="164" fontId="21" fillId="0" borderId="11" xfId="0" applyNumberFormat="1" applyFont="1" applyBorder="1" applyAlignment="1">
      <alignment horizontal="right" vertical="center"/>
    </xf>
    <xf numFmtId="164" fontId="20" fillId="0" borderId="11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21" fillId="0" borderId="16" xfId="0" applyFont="1" applyBorder="1" applyAlignment="1">
      <alignment horizontal="left" vertical="center"/>
    </xf>
    <xf numFmtId="49" fontId="21" fillId="0" borderId="17" xfId="0" applyNumberFormat="1" applyFont="1" applyBorder="1" applyAlignment="1">
      <alignment horizontal="left" vertical="center"/>
    </xf>
    <xf numFmtId="164" fontId="21" fillId="0" borderId="17" xfId="0" applyNumberFormat="1" applyFont="1" applyBorder="1" applyAlignment="1">
      <alignment horizontal="right" vertical="center"/>
    </xf>
    <xf numFmtId="164" fontId="21" fillId="0" borderId="18" xfId="0" applyNumberFormat="1" applyFont="1" applyBorder="1" applyAlignment="1">
      <alignment horizontal="right" vertical="center"/>
    </xf>
    <xf numFmtId="164" fontId="20" fillId="0" borderId="18" xfId="0" applyNumberFormat="1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8" fontId="0" fillId="0" borderId="0" xfId="0" applyNumberFormat="1"/>
    <xf numFmtId="0" fontId="0" fillId="33" borderId="0" xfId="0" applyFill="1" applyAlignment="1" applyProtection="1">
      <alignment vertical="center" wrapText="1"/>
      <protection hidden="1"/>
    </xf>
    <xf numFmtId="0" fontId="0" fillId="33" borderId="0" xfId="0" applyFill="1" applyAlignment="1" applyProtection="1">
      <alignment vertical="center"/>
      <protection hidden="1"/>
    </xf>
    <xf numFmtId="0" fontId="0" fillId="33" borderId="10" xfId="0" applyFill="1" applyBorder="1" applyAlignment="1" applyProtection="1">
      <alignment horizontal="left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locked="0"/>
    </xf>
    <xf numFmtId="8" fontId="0" fillId="33" borderId="10" xfId="0" applyNumberFormat="1" applyFill="1" applyBorder="1" applyAlignment="1" applyProtection="1">
      <alignment horizontal="right" vertical="center" wrapText="1"/>
      <protection hidden="1"/>
    </xf>
    <xf numFmtId="8" fontId="0" fillId="0" borderId="10" xfId="0" applyNumberFormat="1" applyBorder="1" applyAlignment="1" applyProtection="1">
      <alignment horizontal="right" vertical="center" wrapText="1"/>
      <protection locked="0"/>
    </xf>
    <xf numFmtId="8" fontId="22" fillId="33" borderId="10" xfId="0" applyNumberFormat="1" applyFont="1" applyFill="1" applyBorder="1" applyAlignment="1" applyProtection="1">
      <alignment horizontal="right" vertical="center" wrapText="1"/>
      <protection hidden="1"/>
    </xf>
    <xf numFmtId="49" fontId="19" fillId="0" borderId="10" xfId="0" applyNumberFormat="1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/>
    </xf>
    <xf numFmtId="0" fontId="0" fillId="33" borderId="0" xfId="0" applyFill="1" applyAlignment="1" applyProtection="1">
      <alignment horizontal="center" vertical="center" wrapText="1"/>
      <protection hidden="1"/>
    </xf>
    <xf numFmtId="0" fontId="23" fillId="33" borderId="0" xfId="0" applyFont="1" applyFill="1" applyAlignment="1" applyProtection="1">
      <alignment horizontal="center" vertical="center" wrapText="1"/>
      <protection hidden="1"/>
    </xf>
  </cellXfs>
  <cellStyles count="43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Měna" xfId="42" builtinId="4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164" formatCode="#,##0.00;\-#,##0.00;#,##0.00;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4CB9F6-3768-4B5A-AC14-3FBD1BA1799C}" name="Tabulka1" displayName="Tabulka1" ref="A3:L1147" totalsRowShown="0" headerRowDxfId="16" dataDxfId="14" headerRowBorderDxfId="15" tableBorderDxfId="13" totalsRowBorderDxfId="12">
  <autoFilter ref="A3:L1147" xr:uid="{5B4CB9F6-3768-4B5A-AC14-3FBD1BA1799C}"/>
  <sortState xmlns:xlrd2="http://schemas.microsoft.com/office/spreadsheetml/2017/richdata2" ref="A4:L1147">
    <sortCondition ref="A4:A1147"/>
  </sortState>
  <tableColumns count="12">
    <tableColumn id="1" xr3:uid="{75461F64-F926-4311-B3B1-54484F608BCA}" name="Obec/Město/Městys a IČO" dataDxfId="11"/>
    <tableColumn id="2" xr3:uid="{614C979C-B634-4303-A7B6-F1CE1A6DC6C6}" name="Obec/Město/Městys" dataDxfId="10"/>
    <tableColumn id="3" xr3:uid="{56AD45C3-7273-46D3-AC44-54E8A389A5BB}" name="Obec/Město/Městys (pouze název)" dataDxfId="9"/>
    <tableColumn id="4" xr3:uid="{FE40295D-BED2-4964-B61E-2D67EA929260}" name="IČO v závorce" dataDxfId="8"/>
    <tableColumn id="5" xr3:uid="{58EFD302-FF74-4C82-9608-F832029BCFF6}" name="IČO" dataDxfId="7"/>
    <tableColumn id="6" xr3:uid="{0914BE2A-A4EF-4B26-B96B-495BBF0C5C38}" name="Položka 1111" dataDxfId="6"/>
    <tableColumn id="7" xr3:uid="{3E560B70-8842-401B-8F06-6D6EB68915AA}" name="Položka 1112" dataDxfId="5"/>
    <tableColumn id="8" xr3:uid="{C8D5805B-982E-4F30-9207-DE94387663D2}" name="Položka 1113" dataDxfId="4"/>
    <tableColumn id="9" xr3:uid="{AA39FB5F-6555-45F6-9241-344D60243BB6}" name="Položka 1121" dataDxfId="3"/>
    <tableColumn id="10" xr3:uid="{2B5A7831-CC04-4BE8-B7F3-793E552F1C9B}" name="Položka 1122" dataDxfId="2"/>
    <tableColumn id="11" xr3:uid="{B45ED5E3-493F-485F-ADC8-0AC645CA3E2D}" name="Položka 1211" dataDxfId="1"/>
    <tableColumn id="12" xr3:uid="{C40FFC7A-7566-4C14-8A6E-DFD434AE9F65}" name="Daňové příjmy celkem" dataDxfId="0">
      <calculatedColumnFormula>SUM(F4:K4)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2451-21F7-47DE-9FE0-A18C1BBAB13B}">
  <sheetPr codeName="List1">
    <pageSetUpPr fitToPage="1"/>
  </sheetPr>
  <dimension ref="A1:L1147"/>
  <sheetViews>
    <sheetView showGridLines="0" workbookViewId="0">
      <selection activeCell="C3" sqref="C3"/>
    </sheetView>
  </sheetViews>
  <sheetFormatPr defaultRowHeight="13.5" x14ac:dyDescent="0.25"/>
  <cols>
    <col min="1" max="3" width="31.5703125" style="7" bestFit="1" customWidth="1"/>
    <col min="4" max="4" width="31.5703125" style="7" customWidth="1"/>
    <col min="5" max="5" width="12.85546875" style="7" customWidth="1"/>
    <col min="6" max="12" width="17.7109375" style="22" customWidth="1"/>
    <col min="13" max="16384" width="9.140625" style="7"/>
  </cols>
  <sheetData>
    <row r="1" spans="1:12" x14ac:dyDescent="0.25">
      <c r="A1" s="1" t="s">
        <v>5642</v>
      </c>
      <c r="B1" s="2">
        <v>5000000</v>
      </c>
      <c r="C1" s="3"/>
      <c r="D1" s="3"/>
      <c r="E1" s="4"/>
      <c r="F1" s="31" t="s">
        <v>2249</v>
      </c>
      <c r="G1" s="31"/>
      <c r="H1" s="31"/>
      <c r="I1" s="31"/>
      <c r="J1" s="31"/>
      <c r="K1" s="32"/>
      <c r="L1" s="6" t="s">
        <v>2250</v>
      </c>
    </row>
    <row r="2" spans="1:12" x14ac:dyDescent="0.25">
      <c r="A2" s="1"/>
      <c r="B2" s="3"/>
      <c r="C2" s="3"/>
      <c r="D2" s="3"/>
      <c r="E2" s="4"/>
      <c r="F2" s="4"/>
      <c r="G2" s="4"/>
      <c r="H2" s="4"/>
      <c r="I2" s="4"/>
      <c r="J2" s="4"/>
      <c r="K2" s="5"/>
      <c r="L2" s="6"/>
    </row>
    <row r="3" spans="1:12" x14ac:dyDescent="0.25">
      <c r="A3" s="8" t="s">
        <v>5633</v>
      </c>
      <c r="B3" s="9" t="s">
        <v>2248</v>
      </c>
      <c r="C3" s="9" t="s">
        <v>4487</v>
      </c>
      <c r="D3" s="9" t="s">
        <v>4486</v>
      </c>
      <c r="E3" s="9" t="s">
        <v>0</v>
      </c>
      <c r="F3" s="9" t="s">
        <v>2242</v>
      </c>
      <c r="G3" s="9" t="s">
        <v>2243</v>
      </c>
      <c r="H3" s="9" t="s">
        <v>2244</v>
      </c>
      <c r="I3" s="9" t="s">
        <v>2245</v>
      </c>
      <c r="J3" s="9" t="s">
        <v>2246</v>
      </c>
      <c r="K3" s="10" t="s">
        <v>2247</v>
      </c>
      <c r="L3" s="10" t="s">
        <v>5632</v>
      </c>
    </row>
    <row r="4" spans="1:12" x14ac:dyDescent="0.25">
      <c r="A4" s="11" t="s">
        <v>4621</v>
      </c>
      <c r="B4" s="12" t="s">
        <v>266</v>
      </c>
      <c r="C4" s="12" t="s">
        <v>2383</v>
      </c>
      <c r="D4" s="12" t="s">
        <v>3474</v>
      </c>
      <c r="E4" s="12" t="s">
        <v>267</v>
      </c>
      <c r="F4" s="13">
        <v>428782.62</v>
      </c>
      <c r="G4" s="13">
        <v>31566.85</v>
      </c>
      <c r="H4" s="13">
        <v>98127.89</v>
      </c>
      <c r="I4" s="13">
        <v>608265.32999999996</v>
      </c>
      <c r="J4" s="13">
        <v>13490</v>
      </c>
      <c r="K4" s="14">
        <v>1219662.42</v>
      </c>
      <c r="L4" s="15">
        <f t="shared" ref="L4:L67" si="0">SUM(F4:K4)</f>
        <v>2399895.11</v>
      </c>
    </row>
    <row r="5" spans="1:12" x14ac:dyDescent="0.25">
      <c r="A5" s="11" t="s">
        <v>4622</v>
      </c>
      <c r="B5" s="12" t="s">
        <v>268</v>
      </c>
      <c r="C5" s="12" t="s">
        <v>2384</v>
      </c>
      <c r="D5" s="12" t="s">
        <v>3475</v>
      </c>
      <c r="E5" s="12" t="s">
        <v>269</v>
      </c>
      <c r="F5" s="13">
        <v>4398473.84</v>
      </c>
      <c r="G5" s="13">
        <v>319984.57</v>
      </c>
      <c r="H5" s="13">
        <v>994570.16</v>
      </c>
      <c r="I5" s="13">
        <v>6167070.8499999996</v>
      </c>
      <c r="J5" s="13">
        <v>51680</v>
      </c>
      <c r="K5" s="14">
        <v>12359997.289999999</v>
      </c>
      <c r="L5" s="15">
        <f t="shared" si="0"/>
        <v>24291776.710000001</v>
      </c>
    </row>
    <row r="6" spans="1:12" x14ac:dyDescent="0.25">
      <c r="A6" s="11" t="s">
        <v>4488</v>
      </c>
      <c r="B6" s="12" t="s">
        <v>1</v>
      </c>
      <c r="C6" s="12" t="s">
        <v>2251</v>
      </c>
      <c r="D6" s="12" t="s">
        <v>4467</v>
      </c>
      <c r="E6" s="12" t="s">
        <v>2</v>
      </c>
      <c r="F6" s="13">
        <v>18795311.77</v>
      </c>
      <c r="G6" s="13">
        <v>1349995.39</v>
      </c>
      <c r="H6" s="13">
        <v>4196868.43</v>
      </c>
      <c r="I6" s="13">
        <v>26010171.780000001</v>
      </c>
      <c r="J6" s="13">
        <v>2654300</v>
      </c>
      <c r="K6" s="14">
        <v>52168666.310000002</v>
      </c>
      <c r="L6" s="15">
        <f t="shared" si="0"/>
        <v>105175313.68000001</v>
      </c>
    </row>
    <row r="7" spans="1:12" x14ac:dyDescent="0.25">
      <c r="A7" s="11" t="s">
        <v>4623</v>
      </c>
      <c r="B7" s="12" t="s">
        <v>270</v>
      </c>
      <c r="C7" s="12" t="s">
        <v>2385</v>
      </c>
      <c r="D7" s="12" t="s">
        <v>3476</v>
      </c>
      <c r="E7" s="12" t="s">
        <v>271</v>
      </c>
      <c r="F7" s="13">
        <v>1103169.82</v>
      </c>
      <c r="G7" s="13">
        <v>80644.039999999994</v>
      </c>
      <c r="H7" s="13">
        <v>250628.94</v>
      </c>
      <c r="I7" s="13">
        <v>1554526.4</v>
      </c>
      <c r="J7" s="13">
        <v>0</v>
      </c>
      <c r="K7" s="14">
        <v>3114287.42</v>
      </c>
      <c r="L7" s="15">
        <f t="shared" si="0"/>
        <v>6103256.6200000001</v>
      </c>
    </row>
    <row r="8" spans="1:12" x14ac:dyDescent="0.25">
      <c r="A8" s="11" t="s">
        <v>4624</v>
      </c>
      <c r="B8" s="12" t="s">
        <v>272</v>
      </c>
      <c r="C8" s="12" t="s">
        <v>2386</v>
      </c>
      <c r="D8" s="12" t="s">
        <v>3477</v>
      </c>
      <c r="E8" s="12" t="s">
        <v>273</v>
      </c>
      <c r="F8" s="13">
        <v>9168940.9900000002</v>
      </c>
      <c r="G8" s="13">
        <v>682744.95</v>
      </c>
      <c r="H8" s="13">
        <v>2122385.27</v>
      </c>
      <c r="I8" s="13">
        <v>13155679.369999999</v>
      </c>
      <c r="J8" s="13">
        <v>84170</v>
      </c>
      <c r="K8" s="14">
        <v>26380110.359999999</v>
      </c>
      <c r="L8" s="15">
        <f t="shared" si="0"/>
        <v>51594030.939999998</v>
      </c>
    </row>
    <row r="9" spans="1:12" x14ac:dyDescent="0.25">
      <c r="A9" s="11" t="s">
        <v>4625</v>
      </c>
      <c r="B9" s="12" t="s">
        <v>274</v>
      </c>
      <c r="C9" s="12" t="s">
        <v>2387</v>
      </c>
      <c r="D9" s="12" t="s">
        <v>3478</v>
      </c>
      <c r="E9" s="12" t="s">
        <v>275</v>
      </c>
      <c r="F9" s="13">
        <v>1312700.95</v>
      </c>
      <c r="G9" s="13">
        <v>92001.88</v>
      </c>
      <c r="H9" s="13">
        <v>285972.78999999998</v>
      </c>
      <c r="I9" s="13">
        <v>1773013.22</v>
      </c>
      <c r="J9" s="16"/>
      <c r="K9" s="14">
        <v>3554127.04</v>
      </c>
      <c r="L9" s="15">
        <f t="shared" si="0"/>
        <v>7017815.8799999999</v>
      </c>
    </row>
    <row r="10" spans="1:12" x14ac:dyDescent="0.25">
      <c r="A10" s="11" t="s">
        <v>4626</v>
      </c>
      <c r="B10" s="12" t="s">
        <v>276</v>
      </c>
      <c r="C10" s="12" t="s">
        <v>2388</v>
      </c>
      <c r="D10" s="12" t="s">
        <v>3479</v>
      </c>
      <c r="E10" s="12" t="s">
        <v>277</v>
      </c>
      <c r="F10" s="13">
        <v>230358.62</v>
      </c>
      <c r="G10" s="13">
        <v>17032.66</v>
      </c>
      <c r="H10" s="13">
        <v>52997.87</v>
      </c>
      <c r="I10" s="13">
        <v>327701.46000000002</v>
      </c>
      <c r="J10" s="16"/>
      <c r="K10" s="14">
        <v>659462.97</v>
      </c>
      <c r="L10" s="15">
        <f t="shared" si="0"/>
        <v>1287553.58</v>
      </c>
    </row>
    <row r="11" spans="1:12" x14ac:dyDescent="0.25">
      <c r="A11" s="11" t="s">
        <v>4627</v>
      </c>
      <c r="B11" s="12" t="s">
        <v>278</v>
      </c>
      <c r="C11" s="12" t="s">
        <v>2389</v>
      </c>
      <c r="D11" s="12" t="s">
        <v>3480</v>
      </c>
      <c r="E11" s="12" t="s">
        <v>279</v>
      </c>
      <c r="F11" s="13">
        <v>3804432.22</v>
      </c>
      <c r="G11" s="13">
        <v>273360.28999999998</v>
      </c>
      <c r="H11" s="13">
        <v>849972.4</v>
      </c>
      <c r="I11" s="13">
        <v>5265309.99</v>
      </c>
      <c r="J11" s="13">
        <v>322240</v>
      </c>
      <c r="K11" s="14">
        <v>10567651.470000001</v>
      </c>
      <c r="L11" s="15">
        <f t="shared" si="0"/>
        <v>21082966.370000001</v>
      </c>
    </row>
    <row r="12" spans="1:12" x14ac:dyDescent="0.25">
      <c r="A12" s="11" t="s">
        <v>4489</v>
      </c>
      <c r="B12" s="12" t="s">
        <v>3</v>
      </c>
      <c r="C12" s="12" t="s">
        <v>2252</v>
      </c>
      <c r="D12" s="12" t="s">
        <v>3342</v>
      </c>
      <c r="E12" s="12" t="s">
        <v>4</v>
      </c>
      <c r="F12" s="13">
        <v>17890117.870000001</v>
      </c>
      <c r="G12" s="13">
        <v>1297651.05</v>
      </c>
      <c r="H12" s="13">
        <v>4035446.88</v>
      </c>
      <c r="I12" s="13">
        <v>24988675.870000001</v>
      </c>
      <c r="J12" s="13">
        <v>2713960</v>
      </c>
      <c r="K12" s="14">
        <v>50181136.399999999</v>
      </c>
      <c r="L12" s="15">
        <f t="shared" si="0"/>
        <v>101106988.06999999</v>
      </c>
    </row>
    <row r="13" spans="1:12" x14ac:dyDescent="0.25">
      <c r="A13" s="11" t="s">
        <v>4628</v>
      </c>
      <c r="B13" s="12" t="s">
        <v>280</v>
      </c>
      <c r="C13" s="12" t="s">
        <v>2390</v>
      </c>
      <c r="D13" s="12" t="s">
        <v>3481</v>
      </c>
      <c r="E13" s="12" t="s">
        <v>281</v>
      </c>
      <c r="F13" s="13">
        <v>1287574.73</v>
      </c>
      <c r="G13" s="13">
        <v>96100.160000000003</v>
      </c>
      <c r="H13" s="13">
        <v>298831</v>
      </c>
      <c r="I13" s="13">
        <v>1850806.86</v>
      </c>
      <c r="J13" s="13">
        <v>0</v>
      </c>
      <c r="K13" s="14">
        <v>3715667.74</v>
      </c>
      <c r="L13" s="15">
        <f t="shared" si="0"/>
        <v>7248980.4900000002</v>
      </c>
    </row>
    <row r="14" spans="1:12" x14ac:dyDescent="0.25">
      <c r="A14" s="11" t="s">
        <v>4629</v>
      </c>
      <c r="B14" s="12" t="s">
        <v>282</v>
      </c>
      <c r="C14" s="12" t="s">
        <v>2391</v>
      </c>
      <c r="D14" s="12" t="s">
        <v>3482</v>
      </c>
      <c r="E14" s="12" t="s">
        <v>283</v>
      </c>
      <c r="F14" s="13">
        <v>542759.16</v>
      </c>
      <c r="G14" s="13">
        <v>40748.559999999998</v>
      </c>
      <c r="H14" s="13">
        <v>126770.93</v>
      </c>
      <c r="I14" s="13">
        <v>784185.28</v>
      </c>
      <c r="J14" s="13">
        <v>0</v>
      </c>
      <c r="K14" s="14">
        <v>1577144.7</v>
      </c>
      <c r="L14" s="15">
        <f t="shared" si="0"/>
        <v>3071608.63</v>
      </c>
    </row>
    <row r="15" spans="1:12" x14ac:dyDescent="0.25">
      <c r="A15" s="11" t="s">
        <v>4630</v>
      </c>
      <c r="B15" s="12" t="s">
        <v>284</v>
      </c>
      <c r="C15" s="12" t="s">
        <v>2392</v>
      </c>
      <c r="D15" s="12" t="s">
        <v>3483</v>
      </c>
      <c r="E15" s="12" t="s">
        <v>285</v>
      </c>
      <c r="F15" s="13">
        <v>915082.94</v>
      </c>
      <c r="G15" s="13">
        <v>68803.55</v>
      </c>
      <c r="H15" s="13">
        <v>213888.33</v>
      </c>
      <c r="I15" s="13">
        <v>1325710.79</v>
      </c>
      <c r="J15" s="16"/>
      <c r="K15" s="14">
        <v>2658592.4500000002</v>
      </c>
      <c r="L15" s="15">
        <f t="shared" si="0"/>
        <v>5182078.0600000005</v>
      </c>
    </row>
    <row r="16" spans="1:12" x14ac:dyDescent="0.25">
      <c r="A16" s="11" t="s">
        <v>4490</v>
      </c>
      <c r="B16" s="12" t="s">
        <v>5</v>
      </c>
      <c r="C16" s="12" t="s">
        <v>2253</v>
      </c>
      <c r="D16" s="12" t="s">
        <v>3343</v>
      </c>
      <c r="E16" s="12" t="s">
        <v>6</v>
      </c>
      <c r="F16" s="13">
        <v>29571276</v>
      </c>
      <c r="G16" s="13">
        <v>2108319.63</v>
      </c>
      <c r="H16" s="13">
        <v>6554412.4100000001</v>
      </c>
      <c r="I16" s="13">
        <v>40620062.670000002</v>
      </c>
      <c r="J16" s="13">
        <v>4290390</v>
      </c>
      <c r="K16" s="14">
        <v>81474762.879999995</v>
      </c>
      <c r="L16" s="15">
        <f t="shared" si="0"/>
        <v>164619223.59</v>
      </c>
    </row>
    <row r="17" spans="1:12" x14ac:dyDescent="0.25">
      <c r="A17" s="11" t="s">
        <v>4491</v>
      </c>
      <c r="B17" s="12" t="s">
        <v>7</v>
      </c>
      <c r="C17" s="12" t="s">
        <v>2254</v>
      </c>
      <c r="D17" s="12" t="s">
        <v>3344</v>
      </c>
      <c r="E17" s="12" t="s">
        <v>8</v>
      </c>
      <c r="F17" s="13">
        <v>67561653.609999999</v>
      </c>
      <c r="G17" s="13">
        <v>4563272.7300000004</v>
      </c>
      <c r="H17" s="13">
        <v>14188090.550000001</v>
      </c>
      <c r="I17" s="13">
        <v>87902256.930000007</v>
      </c>
      <c r="J17" s="13">
        <v>16031060</v>
      </c>
      <c r="K17" s="14">
        <v>176389216.58000001</v>
      </c>
      <c r="L17" s="15">
        <f t="shared" si="0"/>
        <v>366635550.39999998</v>
      </c>
    </row>
    <row r="18" spans="1:12" x14ac:dyDescent="0.25">
      <c r="A18" s="11" t="s">
        <v>4631</v>
      </c>
      <c r="B18" s="12" t="s">
        <v>286</v>
      </c>
      <c r="C18" s="12" t="s">
        <v>2393</v>
      </c>
      <c r="D18" s="12" t="s">
        <v>3484</v>
      </c>
      <c r="E18" s="12" t="s">
        <v>287</v>
      </c>
      <c r="F18" s="13">
        <v>537421.42000000004</v>
      </c>
      <c r="G18" s="13">
        <v>39490.49</v>
      </c>
      <c r="H18" s="13">
        <v>122891.99</v>
      </c>
      <c r="I18" s="13">
        <v>759627.13</v>
      </c>
      <c r="J18" s="13">
        <v>15390</v>
      </c>
      <c r="K18" s="14">
        <v>1529395.12</v>
      </c>
      <c r="L18" s="15">
        <f t="shared" si="0"/>
        <v>3004216.1500000004</v>
      </c>
    </row>
    <row r="19" spans="1:12" x14ac:dyDescent="0.25">
      <c r="A19" s="11" t="s">
        <v>4632</v>
      </c>
      <c r="B19" s="12" t="s">
        <v>288</v>
      </c>
      <c r="C19" s="12" t="s">
        <v>2394</v>
      </c>
      <c r="D19" s="12" t="s">
        <v>3485</v>
      </c>
      <c r="E19" s="12" t="s">
        <v>289</v>
      </c>
      <c r="F19" s="13">
        <v>869830.97</v>
      </c>
      <c r="G19" s="13">
        <v>61814.79</v>
      </c>
      <c r="H19" s="13">
        <v>192159.17</v>
      </c>
      <c r="I19" s="13">
        <v>1191083.69</v>
      </c>
      <c r="J19" s="13">
        <v>72124</v>
      </c>
      <c r="K19" s="14">
        <v>2388454.91</v>
      </c>
      <c r="L19" s="15">
        <f t="shared" si="0"/>
        <v>4775467.53</v>
      </c>
    </row>
    <row r="20" spans="1:12" x14ac:dyDescent="0.25">
      <c r="A20" s="11" t="s">
        <v>4492</v>
      </c>
      <c r="B20" s="12" t="s">
        <v>9</v>
      </c>
      <c r="C20" s="12" t="s">
        <v>2255</v>
      </c>
      <c r="D20" s="12" t="s">
        <v>3345</v>
      </c>
      <c r="E20" s="12" t="s">
        <v>10</v>
      </c>
      <c r="F20" s="13">
        <v>80446225.579999998</v>
      </c>
      <c r="G20" s="13">
        <v>5554949.8099999996</v>
      </c>
      <c r="H20" s="13">
        <v>17268601.960000001</v>
      </c>
      <c r="I20" s="13">
        <v>107032772.93000001</v>
      </c>
      <c r="J20" s="13">
        <v>7589930</v>
      </c>
      <c r="K20" s="14">
        <v>214646002.84</v>
      </c>
      <c r="L20" s="15">
        <f t="shared" si="0"/>
        <v>432538483.12</v>
      </c>
    </row>
    <row r="21" spans="1:12" x14ac:dyDescent="0.25">
      <c r="A21" s="11" t="s">
        <v>4633</v>
      </c>
      <c r="B21" s="12" t="s">
        <v>290</v>
      </c>
      <c r="C21" s="12" t="s">
        <v>2395</v>
      </c>
      <c r="D21" s="12" t="s">
        <v>3486</v>
      </c>
      <c r="E21" s="12" t="s">
        <v>291</v>
      </c>
      <c r="F21" s="13">
        <v>3216207.15</v>
      </c>
      <c r="G21" s="13">
        <v>239033.61</v>
      </c>
      <c r="H21" s="13">
        <v>743074.46</v>
      </c>
      <c r="I21" s="13">
        <v>4605762.16</v>
      </c>
      <c r="J21" s="13">
        <v>1556860</v>
      </c>
      <c r="K21" s="14">
        <v>9236206.8900000006</v>
      </c>
      <c r="L21" s="15">
        <f t="shared" si="0"/>
        <v>19597144.27</v>
      </c>
    </row>
    <row r="22" spans="1:12" x14ac:dyDescent="0.25">
      <c r="A22" s="11" t="s">
        <v>4634</v>
      </c>
      <c r="B22" s="12" t="s">
        <v>292</v>
      </c>
      <c r="C22" s="12" t="s">
        <v>2396</v>
      </c>
      <c r="D22" s="12" t="s">
        <v>3487</v>
      </c>
      <c r="E22" s="12" t="s">
        <v>293</v>
      </c>
      <c r="F22" s="13">
        <v>1226577.76</v>
      </c>
      <c r="G22" s="13">
        <v>88160.38</v>
      </c>
      <c r="H22" s="13">
        <v>274136.83</v>
      </c>
      <c r="I22" s="13">
        <v>1697940.89</v>
      </c>
      <c r="J22" s="13">
        <v>380190</v>
      </c>
      <c r="K22" s="14">
        <v>3408550.8</v>
      </c>
      <c r="L22" s="15">
        <f t="shared" si="0"/>
        <v>7075556.6600000001</v>
      </c>
    </row>
    <row r="23" spans="1:12" x14ac:dyDescent="0.25">
      <c r="A23" s="11" t="s">
        <v>4635</v>
      </c>
      <c r="B23" s="12" t="s">
        <v>294</v>
      </c>
      <c r="C23" s="12" t="s">
        <v>2397</v>
      </c>
      <c r="D23" s="12" t="s">
        <v>3488</v>
      </c>
      <c r="E23" s="12" t="s">
        <v>295</v>
      </c>
      <c r="F23" s="13">
        <v>1004230.07</v>
      </c>
      <c r="G23" s="13">
        <v>75040.070000000007</v>
      </c>
      <c r="H23" s="13">
        <v>233282.71</v>
      </c>
      <c r="I23" s="13">
        <v>1445806.61</v>
      </c>
      <c r="J23" s="13">
        <v>23940</v>
      </c>
      <c r="K23" s="14">
        <v>2899763.11</v>
      </c>
      <c r="L23" s="15">
        <f t="shared" si="0"/>
        <v>5682062.5700000003</v>
      </c>
    </row>
    <row r="24" spans="1:12" x14ac:dyDescent="0.25">
      <c r="A24" s="11" t="s">
        <v>4636</v>
      </c>
      <c r="B24" s="12" t="s">
        <v>296</v>
      </c>
      <c r="C24" s="12" t="s">
        <v>2398</v>
      </c>
      <c r="D24" s="12" t="s">
        <v>3489</v>
      </c>
      <c r="E24" s="12" t="s">
        <v>297</v>
      </c>
      <c r="F24" s="13">
        <v>504272.23</v>
      </c>
      <c r="G24" s="13">
        <v>37321.919999999998</v>
      </c>
      <c r="H24" s="13">
        <v>115943.95</v>
      </c>
      <c r="I24" s="13">
        <v>719895.98</v>
      </c>
      <c r="J24" s="13">
        <v>109250</v>
      </c>
      <c r="K24" s="14">
        <v>1440027.55</v>
      </c>
      <c r="L24" s="15">
        <f t="shared" si="0"/>
        <v>2926711.63</v>
      </c>
    </row>
    <row r="25" spans="1:12" x14ac:dyDescent="0.25">
      <c r="A25" s="11" t="s">
        <v>4571</v>
      </c>
      <c r="B25" s="12" t="s">
        <v>166</v>
      </c>
      <c r="C25" s="12" t="s">
        <v>2333</v>
      </c>
      <c r="D25" s="12" t="s">
        <v>3424</v>
      </c>
      <c r="E25" s="12" t="s">
        <v>167</v>
      </c>
      <c r="F25" s="13">
        <v>4286791.97</v>
      </c>
      <c r="G25" s="13">
        <v>315611.46999999997</v>
      </c>
      <c r="H25" s="13">
        <v>981311.4</v>
      </c>
      <c r="I25" s="13">
        <v>6079472.3600000003</v>
      </c>
      <c r="J25" s="13">
        <v>81700</v>
      </c>
      <c r="K25" s="14">
        <v>12200077</v>
      </c>
      <c r="L25" s="15">
        <f t="shared" si="0"/>
        <v>23944964.199999999</v>
      </c>
    </row>
    <row r="26" spans="1:12" x14ac:dyDescent="0.25">
      <c r="A26" s="11" t="s">
        <v>4637</v>
      </c>
      <c r="B26" s="12" t="s">
        <v>298</v>
      </c>
      <c r="C26" s="12" t="s">
        <v>2399</v>
      </c>
      <c r="D26" s="12" t="s">
        <v>3490</v>
      </c>
      <c r="E26" s="12" t="s">
        <v>299</v>
      </c>
      <c r="F26" s="13">
        <v>478559.21</v>
      </c>
      <c r="G26" s="13">
        <v>35804.480000000003</v>
      </c>
      <c r="H26" s="13">
        <v>111311.47</v>
      </c>
      <c r="I26" s="13">
        <v>689815.33</v>
      </c>
      <c r="J26" s="13">
        <v>4560</v>
      </c>
      <c r="K26" s="14">
        <v>1383679.48</v>
      </c>
      <c r="L26" s="15">
        <f t="shared" si="0"/>
        <v>2703729.9699999997</v>
      </c>
    </row>
    <row r="27" spans="1:12" x14ac:dyDescent="0.25">
      <c r="A27" s="11" t="s">
        <v>4572</v>
      </c>
      <c r="B27" s="12" t="s">
        <v>168</v>
      </c>
      <c r="C27" s="12" t="s">
        <v>2334</v>
      </c>
      <c r="D27" s="12" t="s">
        <v>3425</v>
      </c>
      <c r="E27" s="12" t="s">
        <v>169</v>
      </c>
      <c r="F27" s="13">
        <v>2253803.2599999998</v>
      </c>
      <c r="G27" s="13">
        <v>165519.44</v>
      </c>
      <c r="H27" s="13">
        <v>514554.36</v>
      </c>
      <c r="I27" s="13">
        <v>3189167.69</v>
      </c>
      <c r="J27" s="16"/>
      <c r="K27" s="14">
        <v>6395919.1500000004</v>
      </c>
      <c r="L27" s="15">
        <f t="shared" si="0"/>
        <v>12518963.9</v>
      </c>
    </row>
    <row r="28" spans="1:12" x14ac:dyDescent="0.25">
      <c r="A28" s="11" t="s">
        <v>4638</v>
      </c>
      <c r="B28" s="12" t="s">
        <v>300</v>
      </c>
      <c r="C28" s="12" t="s">
        <v>2400</v>
      </c>
      <c r="D28" s="12" t="s">
        <v>3491</v>
      </c>
      <c r="E28" s="12" t="s">
        <v>301</v>
      </c>
      <c r="F28" s="13">
        <v>823248.16</v>
      </c>
      <c r="G28" s="13">
        <v>61634.25</v>
      </c>
      <c r="H28" s="13">
        <v>191654.86</v>
      </c>
      <c r="I28" s="13">
        <v>1187039.6299999999</v>
      </c>
      <c r="J28" s="13">
        <v>4370</v>
      </c>
      <c r="K28" s="14">
        <v>2383014</v>
      </c>
      <c r="L28" s="15">
        <f t="shared" si="0"/>
        <v>4650960.9000000004</v>
      </c>
    </row>
    <row r="29" spans="1:12" x14ac:dyDescent="0.25">
      <c r="A29" s="11" t="s">
        <v>4639</v>
      </c>
      <c r="B29" s="12" t="s">
        <v>302</v>
      </c>
      <c r="C29" s="12" t="s">
        <v>2401</v>
      </c>
      <c r="D29" s="12" t="s">
        <v>3492</v>
      </c>
      <c r="E29" s="12" t="s">
        <v>303</v>
      </c>
      <c r="F29" s="13">
        <v>706873.31</v>
      </c>
      <c r="G29" s="13">
        <v>52738.5</v>
      </c>
      <c r="H29" s="13">
        <v>163974.21</v>
      </c>
      <c r="I29" s="13">
        <v>1015900.25</v>
      </c>
      <c r="J29" s="13">
        <v>0</v>
      </c>
      <c r="K29" s="14">
        <v>2038561.9</v>
      </c>
      <c r="L29" s="15">
        <f t="shared" si="0"/>
        <v>3978048.17</v>
      </c>
    </row>
    <row r="30" spans="1:12" x14ac:dyDescent="0.25">
      <c r="A30" s="11" t="s">
        <v>4640</v>
      </c>
      <c r="B30" s="12" t="s">
        <v>304</v>
      </c>
      <c r="C30" s="12" t="s">
        <v>2402</v>
      </c>
      <c r="D30" s="12" t="s">
        <v>3493</v>
      </c>
      <c r="E30" s="12" t="s">
        <v>305</v>
      </c>
      <c r="F30" s="13">
        <v>1277159.1399999999</v>
      </c>
      <c r="G30" s="13">
        <v>96089.94</v>
      </c>
      <c r="H30" s="13">
        <v>298646.53999999998</v>
      </c>
      <c r="I30" s="13">
        <v>1852126.9</v>
      </c>
      <c r="J30" s="13">
        <v>280820</v>
      </c>
      <c r="K30" s="14">
        <v>3711154.67</v>
      </c>
      <c r="L30" s="15">
        <f t="shared" si="0"/>
        <v>7515997.1899999995</v>
      </c>
    </row>
    <row r="31" spans="1:12" x14ac:dyDescent="0.25">
      <c r="A31" s="11" t="s">
        <v>4641</v>
      </c>
      <c r="B31" s="12" t="s">
        <v>306</v>
      </c>
      <c r="C31" s="12" t="s">
        <v>2403</v>
      </c>
      <c r="D31" s="12" t="s">
        <v>3494</v>
      </c>
      <c r="E31" s="12" t="s">
        <v>307</v>
      </c>
      <c r="F31" s="13">
        <v>364208.94</v>
      </c>
      <c r="G31" s="13">
        <v>27114.09</v>
      </c>
      <c r="H31" s="13">
        <v>84289.69</v>
      </c>
      <c r="I31" s="13">
        <v>522429.61</v>
      </c>
      <c r="J31" s="16"/>
      <c r="K31" s="14">
        <v>1047714.22</v>
      </c>
      <c r="L31" s="15">
        <f t="shared" si="0"/>
        <v>2045756.55</v>
      </c>
    </row>
    <row r="32" spans="1:12" x14ac:dyDescent="0.25">
      <c r="A32" s="11" t="s">
        <v>4642</v>
      </c>
      <c r="B32" s="12" t="s">
        <v>308</v>
      </c>
      <c r="C32" s="12" t="s">
        <v>2404</v>
      </c>
      <c r="D32" s="12" t="s">
        <v>3495</v>
      </c>
      <c r="E32" s="12" t="s">
        <v>309</v>
      </c>
      <c r="F32" s="13">
        <v>860414.78</v>
      </c>
      <c r="G32" s="13">
        <v>64566.15</v>
      </c>
      <c r="H32" s="13">
        <v>200799.09</v>
      </c>
      <c r="I32" s="13">
        <v>1243234.72</v>
      </c>
      <c r="J32" s="13">
        <v>21090</v>
      </c>
      <c r="K32" s="14">
        <v>2497109.7799999998</v>
      </c>
      <c r="L32" s="15">
        <f t="shared" si="0"/>
        <v>4887214.5199999996</v>
      </c>
    </row>
    <row r="33" spans="1:12" x14ac:dyDescent="0.25">
      <c r="A33" s="11" t="s">
        <v>4643</v>
      </c>
      <c r="B33" s="12" t="s">
        <v>310</v>
      </c>
      <c r="C33" s="12" t="s">
        <v>2405</v>
      </c>
      <c r="D33" s="12" t="s">
        <v>3496</v>
      </c>
      <c r="E33" s="12" t="s">
        <v>311</v>
      </c>
      <c r="F33" s="13">
        <v>107595.83</v>
      </c>
      <c r="G33" s="13">
        <v>7832.93</v>
      </c>
      <c r="H33" s="13">
        <v>24323.25</v>
      </c>
      <c r="I33" s="13">
        <v>151191.89000000001</v>
      </c>
      <c r="J33" s="13">
        <v>411730</v>
      </c>
      <c r="K33" s="14">
        <v>301943.48</v>
      </c>
      <c r="L33" s="15">
        <f t="shared" si="0"/>
        <v>1004617.38</v>
      </c>
    </row>
    <row r="34" spans="1:12" x14ac:dyDescent="0.25">
      <c r="A34" s="11" t="s">
        <v>4644</v>
      </c>
      <c r="B34" s="12" t="s">
        <v>312</v>
      </c>
      <c r="C34" s="12" t="s">
        <v>2406</v>
      </c>
      <c r="D34" s="12" t="s">
        <v>3497</v>
      </c>
      <c r="E34" s="12" t="s">
        <v>313</v>
      </c>
      <c r="F34" s="13">
        <v>2847453.25</v>
      </c>
      <c r="G34" s="13">
        <v>211154.67</v>
      </c>
      <c r="H34" s="13">
        <v>656628.59</v>
      </c>
      <c r="I34" s="13">
        <v>4066394.08</v>
      </c>
      <c r="J34" s="13">
        <v>160550</v>
      </c>
      <c r="K34" s="14">
        <v>8164913.0599999996</v>
      </c>
      <c r="L34" s="15">
        <f t="shared" si="0"/>
        <v>16107093.649999999</v>
      </c>
    </row>
    <row r="35" spans="1:12" x14ac:dyDescent="0.25">
      <c r="A35" s="11" t="s">
        <v>4645</v>
      </c>
      <c r="B35" s="12" t="s">
        <v>314</v>
      </c>
      <c r="C35" s="12" t="s">
        <v>2407</v>
      </c>
      <c r="D35" s="12" t="s">
        <v>3498</v>
      </c>
      <c r="E35" s="12" t="s">
        <v>315</v>
      </c>
      <c r="F35" s="13">
        <v>1638022.8</v>
      </c>
      <c r="G35" s="13">
        <v>115391.1</v>
      </c>
      <c r="H35" s="13">
        <v>358793.2</v>
      </c>
      <c r="I35" s="13">
        <v>2222576.65</v>
      </c>
      <c r="J35" s="13">
        <v>1495680</v>
      </c>
      <c r="K35" s="14">
        <v>4460882.79</v>
      </c>
      <c r="L35" s="15">
        <f t="shared" si="0"/>
        <v>10291346.539999999</v>
      </c>
    </row>
    <row r="36" spans="1:12" x14ac:dyDescent="0.25">
      <c r="A36" s="11" t="s">
        <v>4646</v>
      </c>
      <c r="B36" s="12" t="s">
        <v>316</v>
      </c>
      <c r="C36" s="12" t="s">
        <v>2408</v>
      </c>
      <c r="D36" s="12" t="s">
        <v>3499</v>
      </c>
      <c r="E36" s="12" t="s">
        <v>317</v>
      </c>
      <c r="F36" s="13">
        <v>977291.03</v>
      </c>
      <c r="G36" s="13">
        <v>73413.509999999995</v>
      </c>
      <c r="H36" s="13">
        <v>228689.56</v>
      </c>
      <c r="I36" s="13">
        <v>1409861.58</v>
      </c>
      <c r="J36" s="13">
        <v>477280</v>
      </c>
      <c r="K36" s="14">
        <v>2849409.1</v>
      </c>
      <c r="L36" s="15">
        <f t="shared" si="0"/>
        <v>6015944.7800000003</v>
      </c>
    </row>
    <row r="37" spans="1:12" x14ac:dyDescent="0.25">
      <c r="A37" s="11" t="s">
        <v>4647</v>
      </c>
      <c r="B37" s="12" t="s">
        <v>318</v>
      </c>
      <c r="C37" s="12" t="s">
        <v>2409</v>
      </c>
      <c r="D37" s="12" t="s">
        <v>3500</v>
      </c>
      <c r="E37" s="12" t="s">
        <v>319</v>
      </c>
      <c r="F37" s="13">
        <v>6676316.5199999996</v>
      </c>
      <c r="G37" s="13">
        <v>496531.54</v>
      </c>
      <c r="H37" s="13">
        <v>1543359.87</v>
      </c>
      <c r="I37" s="13">
        <v>9569171.0399999991</v>
      </c>
      <c r="J37" s="13">
        <v>1514680</v>
      </c>
      <c r="K37" s="14">
        <v>19180791.350000001</v>
      </c>
      <c r="L37" s="15">
        <f t="shared" si="0"/>
        <v>38980850.32</v>
      </c>
    </row>
    <row r="38" spans="1:12" x14ac:dyDescent="0.25">
      <c r="A38" s="11" t="s">
        <v>4648</v>
      </c>
      <c r="B38" s="12" t="s">
        <v>320</v>
      </c>
      <c r="C38" s="12" t="s">
        <v>2410</v>
      </c>
      <c r="D38" s="12" t="s">
        <v>3501</v>
      </c>
      <c r="E38" s="12" t="s">
        <v>321</v>
      </c>
      <c r="F38" s="13">
        <v>1566921.24</v>
      </c>
      <c r="G38" s="13">
        <v>116979.72</v>
      </c>
      <c r="H38" s="13">
        <v>363874.98</v>
      </c>
      <c r="I38" s="13">
        <v>2251763.06</v>
      </c>
      <c r="J38" s="13">
        <v>94050</v>
      </c>
      <c r="K38" s="14">
        <v>4526131.47</v>
      </c>
      <c r="L38" s="15">
        <f t="shared" si="0"/>
        <v>8919720.4699999988</v>
      </c>
    </row>
    <row r="39" spans="1:12" x14ac:dyDescent="0.25">
      <c r="A39" s="11" t="s">
        <v>4649</v>
      </c>
      <c r="B39" s="12" t="s">
        <v>322</v>
      </c>
      <c r="C39" s="12" t="s">
        <v>2411</v>
      </c>
      <c r="D39" s="12" t="s">
        <v>3502</v>
      </c>
      <c r="E39" s="12" t="s">
        <v>323</v>
      </c>
      <c r="F39" s="13">
        <v>900342.4</v>
      </c>
      <c r="G39" s="13">
        <v>67549.009999999995</v>
      </c>
      <c r="H39" s="13">
        <v>210118.05</v>
      </c>
      <c r="I39" s="13">
        <v>1300249.5900000001</v>
      </c>
      <c r="J39" s="13">
        <v>127680</v>
      </c>
      <c r="K39" s="14">
        <v>2613614.41</v>
      </c>
      <c r="L39" s="15">
        <f t="shared" si="0"/>
        <v>5219553.46</v>
      </c>
    </row>
    <row r="40" spans="1:12" x14ac:dyDescent="0.25">
      <c r="A40" s="11" t="s">
        <v>4650</v>
      </c>
      <c r="B40" s="12" t="s">
        <v>324</v>
      </c>
      <c r="C40" s="12" t="s">
        <v>2412</v>
      </c>
      <c r="D40" s="12" t="s">
        <v>3503</v>
      </c>
      <c r="E40" s="12" t="s">
        <v>325</v>
      </c>
      <c r="F40" s="13">
        <v>1002966.84</v>
      </c>
      <c r="G40" s="13">
        <v>72454.990000000005</v>
      </c>
      <c r="H40" s="13">
        <v>225318.55</v>
      </c>
      <c r="I40" s="13">
        <v>1395280.91</v>
      </c>
      <c r="J40" s="16"/>
      <c r="K40" s="14">
        <v>2801817.86</v>
      </c>
      <c r="L40" s="15">
        <f t="shared" si="0"/>
        <v>5497839.1500000004</v>
      </c>
    </row>
    <row r="41" spans="1:12" x14ac:dyDescent="0.25">
      <c r="A41" s="11" t="s">
        <v>4651</v>
      </c>
      <c r="B41" s="12" t="s">
        <v>326</v>
      </c>
      <c r="C41" s="12" t="s">
        <v>2413</v>
      </c>
      <c r="D41" s="12" t="s">
        <v>3504</v>
      </c>
      <c r="E41" s="12" t="s">
        <v>327</v>
      </c>
      <c r="F41" s="13">
        <v>1648655.3</v>
      </c>
      <c r="G41" s="13">
        <v>120597.51</v>
      </c>
      <c r="H41" s="13">
        <v>374879</v>
      </c>
      <c r="I41" s="13">
        <v>2323881.21</v>
      </c>
      <c r="J41" s="13">
        <v>343900</v>
      </c>
      <c r="K41" s="14">
        <v>4659382.09</v>
      </c>
      <c r="L41" s="15">
        <f t="shared" si="0"/>
        <v>9471295.1099999994</v>
      </c>
    </row>
    <row r="42" spans="1:12" x14ac:dyDescent="0.25">
      <c r="A42" s="11" t="s">
        <v>4652</v>
      </c>
      <c r="B42" s="12" t="s">
        <v>328</v>
      </c>
      <c r="C42" s="12" t="s">
        <v>2414</v>
      </c>
      <c r="D42" s="12" t="s">
        <v>3505</v>
      </c>
      <c r="E42" s="12" t="s">
        <v>329</v>
      </c>
      <c r="F42" s="13">
        <v>297899.36</v>
      </c>
      <c r="G42" s="13">
        <v>22326.17</v>
      </c>
      <c r="H42" s="13">
        <v>69368.679999999993</v>
      </c>
      <c r="I42" s="13">
        <v>430542</v>
      </c>
      <c r="J42" s="13">
        <v>15770</v>
      </c>
      <c r="K42" s="14">
        <v>861712.75</v>
      </c>
      <c r="L42" s="15">
        <f t="shared" si="0"/>
        <v>1697618.96</v>
      </c>
    </row>
    <row r="43" spans="1:12" x14ac:dyDescent="0.25">
      <c r="A43" s="11" t="s">
        <v>4653</v>
      </c>
      <c r="B43" s="12" t="s">
        <v>330</v>
      </c>
      <c r="C43" s="12" t="s">
        <v>2415</v>
      </c>
      <c r="D43" s="12" t="s">
        <v>3506</v>
      </c>
      <c r="E43" s="12" t="s">
        <v>331</v>
      </c>
      <c r="F43" s="13">
        <v>2983772.69</v>
      </c>
      <c r="G43" s="13">
        <v>203457.9</v>
      </c>
      <c r="H43" s="13">
        <v>632663.56000000006</v>
      </c>
      <c r="I43" s="13">
        <v>3918472.49</v>
      </c>
      <c r="J43" s="13">
        <v>126730</v>
      </c>
      <c r="K43" s="14">
        <v>7866475.9699999997</v>
      </c>
      <c r="L43" s="15">
        <f t="shared" si="0"/>
        <v>15731572.609999999</v>
      </c>
    </row>
    <row r="44" spans="1:12" x14ac:dyDescent="0.25">
      <c r="A44" s="11" t="s">
        <v>4654</v>
      </c>
      <c r="B44" s="12" t="s">
        <v>332</v>
      </c>
      <c r="C44" s="12" t="s">
        <v>2416</v>
      </c>
      <c r="D44" s="12" t="s">
        <v>3507</v>
      </c>
      <c r="E44" s="12" t="s">
        <v>333</v>
      </c>
      <c r="F44" s="13">
        <v>1710385.54</v>
      </c>
      <c r="G44" s="13">
        <v>122997.82</v>
      </c>
      <c r="H44" s="13">
        <v>382600.42</v>
      </c>
      <c r="I44" s="13">
        <v>2367550.14</v>
      </c>
      <c r="J44" s="13">
        <v>453340</v>
      </c>
      <c r="K44" s="14">
        <v>4759133.8099999996</v>
      </c>
      <c r="L44" s="15">
        <f t="shared" si="0"/>
        <v>9796007.7300000004</v>
      </c>
    </row>
    <row r="45" spans="1:12" x14ac:dyDescent="0.25">
      <c r="A45" s="11" t="s">
        <v>4655</v>
      </c>
      <c r="B45" s="12" t="s">
        <v>334</v>
      </c>
      <c r="C45" s="12" t="s">
        <v>2417</v>
      </c>
      <c r="D45" s="12" t="s">
        <v>3508</v>
      </c>
      <c r="E45" s="12" t="s">
        <v>335</v>
      </c>
      <c r="F45" s="13">
        <v>4055208.06</v>
      </c>
      <c r="G45" s="13">
        <v>298131.27</v>
      </c>
      <c r="H45" s="13">
        <v>926602.49</v>
      </c>
      <c r="I45" s="13">
        <v>5746325.5899999999</v>
      </c>
      <c r="J45" s="13">
        <v>349030</v>
      </c>
      <c r="K45" s="14">
        <v>11514695.59</v>
      </c>
      <c r="L45" s="15">
        <f t="shared" si="0"/>
        <v>22889993</v>
      </c>
    </row>
    <row r="46" spans="1:12" x14ac:dyDescent="0.25">
      <c r="A46" s="11" t="s">
        <v>4656</v>
      </c>
      <c r="B46" s="12" t="s">
        <v>336</v>
      </c>
      <c r="C46" s="12" t="s">
        <v>2418</v>
      </c>
      <c r="D46" s="12" t="s">
        <v>3509</v>
      </c>
      <c r="E46" s="12" t="s">
        <v>337</v>
      </c>
      <c r="F46" s="13">
        <v>319786.77</v>
      </c>
      <c r="G46" s="13">
        <v>23835.95</v>
      </c>
      <c r="H46" s="13">
        <v>74201.240000000005</v>
      </c>
      <c r="I46" s="13">
        <v>458249.96</v>
      </c>
      <c r="J46" s="16"/>
      <c r="K46" s="14">
        <v>923803.86</v>
      </c>
      <c r="L46" s="15">
        <f t="shared" si="0"/>
        <v>1799877.78</v>
      </c>
    </row>
    <row r="47" spans="1:12" x14ac:dyDescent="0.25">
      <c r="A47" s="11" t="s">
        <v>4493</v>
      </c>
      <c r="B47" s="12" t="s">
        <v>11</v>
      </c>
      <c r="C47" s="12" t="s">
        <v>2256</v>
      </c>
      <c r="D47" s="12" t="s">
        <v>3346</v>
      </c>
      <c r="E47" s="12" t="s">
        <v>12</v>
      </c>
      <c r="F47" s="13">
        <v>76192089.879999995</v>
      </c>
      <c r="G47" s="13">
        <v>5280684.92</v>
      </c>
      <c r="H47" s="13">
        <v>16416659.75</v>
      </c>
      <c r="I47" s="13">
        <v>101741663.23999999</v>
      </c>
      <c r="J47" s="13">
        <v>6159610</v>
      </c>
      <c r="K47" s="14">
        <v>204066115.90000001</v>
      </c>
      <c r="L47" s="15">
        <f t="shared" si="0"/>
        <v>409856823.69</v>
      </c>
    </row>
    <row r="48" spans="1:12" x14ac:dyDescent="0.25">
      <c r="A48" s="11" t="s">
        <v>4657</v>
      </c>
      <c r="B48" s="12" t="s">
        <v>338</v>
      </c>
      <c r="C48" s="12" t="s">
        <v>2419</v>
      </c>
      <c r="D48" s="12" t="s">
        <v>3510</v>
      </c>
      <c r="E48" s="12" t="s">
        <v>339</v>
      </c>
      <c r="F48" s="13">
        <v>8021188.8200000003</v>
      </c>
      <c r="G48" s="13">
        <v>590431.81000000006</v>
      </c>
      <c r="H48" s="13">
        <v>1835106.84</v>
      </c>
      <c r="I48" s="13">
        <v>11380028.1</v>
      </c>
      <c r="J48" s="13">
        <v>990470</v>
      </c>
      <c r="K48" s="14">
        <v>22804838.449999999</v>
      </c>
      <c r="L48" s="15">
        <f t="shared" si="0"/>
        <v>45622064.019999996</v>
      </c>
    </row>
    <row r="49" spans="1:12" x14ac:dyDescent="0.25">
      <c r="A49" s="11" t="s">
        <v>4658</v>
      </c>
      <c r="B49" s="12" t="s">
        <v>340</v>
      </c>
      <c r="C49" s="12" t="s">
        <v>2420</v>
      </c>
      <c r="D49" s="12" t="s">
        <v>3511</v>
      </c>
      <c r="E49" s="12" t="s">
        <v>341</v>
      </c>
      <c r="F49" s="13">
        <v>840981.13</v>
      </c>
      <c r="G49" s="13">
        <v>62650.93</v>
      </c>
      <c r="H49" s="13">
        <v>194811.82</v>
      </c>
      <c r="I49" s="13">
        <v>1206664.8899999999</v>
      </c>
      <c r="J49" s="13">
        <v>40660</v>
      </c>
      <c r="K49" s="14">
        <v>2422202.3199999998</v>
      </c>
      <c r="L49" s="15">
        <f t="shared" si="0"/>
        <v>4767971.09</v>
      </c>
    </row>
    <row r="50" spans="1:12" x14ac:dyDescent="0.25">
      <c r="A50" s="11" t="s">
        <v>4659</v>
      </c>
      <c r="B50" s="12" t="s">
        <v>342</v>
      </c>
      <c r="C50" s="12" t="s">
        <v>2421</v>
      </c>
      <c r="D50" s="12" t="s">
        <v>3512</v>
      </c>
      <c r="E50" s="12" t="s">
        <v>343</v>
      </c>
      <c r="F50" s="13">
        <v>921051.14</v>
      </c>
      <c r="G50" s="13">
        <v>67234.8</v>
      </c>
      <c r="H50" s="13">
        <v>208939.61</v>
      </c>
      <c r="I50" s="13">
        <v>1296199.44</v>
      </c>
      <c r="J50" s="13">
        <v>157320</v>
      </c>
      <c r="K50" s="14">
        <v>2596033.96</v>
      </c>
      <c r="L50" s="15">
        <f t="shared" si="0"/>
        <v>5246778.95</v>
      </c>
    </row>
    <row r="51" spans="1:12" x14ac:dyDescent="0.25">
      <c r="A51" s="11" t="s">
        <v>4660</v>
      </c>
      <c r="B51" s="12" t="s">
        <v>344</v>
      </c>
      <c r="C51" s="12" t="s">
        <v>2422</v>
      </c>
      <c r="D51" s="12" t="s">
        <v>3513</v>
      </c>
      <c r="E51" s="12" t="s">
        <v>345</v>
      </c>
      <c r="F51" s="13">
        <v>3482092.32</v>
      </c>
      <c r="G51" s="13">
        <v>253043.25</v>
      </c>
      <c r="H51" s="13">
        <v>786998.98</v>
      </c>
      <c r="I51" s="13">
        <v>4871993.78</v>
      </c>
      <c r="J51" s="13">
        <v>120460</v>
      </c>
      <c r="K51" s="14">
        <v>9787605.3599999994</v>
      </c>
      <c r="L51" s="15">
        <f t="shared" si="0"/>
        <v>19302193.689999998</v>
      </c>
    </row>
    <row r="52" spans="1:12" x14ac:dyDescent="0.25">
      <c r="A52" s="11" t="s">
        <v>4661</v>
      </c>
      <c r="B52" s="12" t="s">
        <v>346</v>
      </c>
      <c r="C52" s="12" t="s">
        <v>2423</v>
      </c>
      <c r="D52" s="12" t="s">
        <v>3514</v>
      </c>
      <c r="E52" s="12" t="s">
        <v>347</v>
      </c>
      <c r="F52" s="13">
        <v>1263971.3999999999</v>
      </c>
      <c r="G52" s="13">
        <v>94818.92</v>
      </c>
      <c r="H52" s="13">
        <v>294804.67</v>
      </c>
      <c r="I52" s="13">
        <v>1826550.63</v>
      </c>
      <c r="J52" s="13">
        <v>157130</v>
      </c>
      <c r="K52" s="14">
        <v>3664990.82</v>
      </c>
      <c r="L52" s="15">
        <f t="shared" si="0"/>
        <v>7302266.4399999995</v>
      </c>
    </row>
    <row r="53" spans="1:12" x14ac:dyDescent="0.25">
      <c r="A53" s="11" t="s">
        <v>4662</v>
      </c>
      <c r="B53" s="12" t="s">
        <v>348</v>
      </c>
      <c r="C53" s="12" t="s">
        <v>2424</v>
      </c>
      <c r="D53" s="12" t="s">
        <v>3515</v>
      </c>
      <c r="E53" s="12" t="s">
        <v>349</v>
      </c>
      <c r="F53" s="13">
        <v>945680.02</v>
      </c>
      <c r="G53" s="13">
        <v>70403.72</v>
      </c>
      <c r="H53" s="13">
        <v>219020.22</v>
      </c>
      <c r="I53" s="13">
        <v>1354977.74</v>
      </c>
      <c r="J53" s="13">
        <v>20710</v>
      </c>
      <c r="K53" s="14">
        <v>2724671.21</v>
      </c>
      <c r="L53" s="15">
        <f t="shared" si="0"/>
        <v>5335462.91</v>
      </c>
    </row>
    <row r="54" spans="1:12" x14ac:dyDescent="0.25">
      <c r="A54" s="11" t="s">
        <v>4663</v>
      </c>
      <c r="B54" s="12" t="s">
        <v>350</v>
      </c>
      <c r="C54" s="12" t="s">
        <v>2425</v>
      </c>
      <c r="D54" s="12" t="s">
        <v>3516</v>
      </c>
      <c r="E54" s="12" t="s">
        <v>351</v>
      </c>
      <c r="F54" s="13">
        <v>3424857.67</v>
      </c>
      <c r="G54" s="13">
        <v>252970.3</v>
      </c>
      <c r="H54" s="13">
        <v>786495.34</v>
      </c>
      <c r="I54" s="13">
        <v>4873339.55</v>
      </c>
      <c r="J54" s="13">
        <v>120650</v>
      </c>
      <c r="K54" s="14">
        <v>9777318.9900000002</v>
      </c>
      <c r="L54" s="15">
        <f t="shared" si="0"/>
        <v>19235631.850000001</v>
      </c>
    </row>
    <row r="55" spans="1:12" x14ac:dyDescent="0.25">
      <c r="A55" s="11" t="s">
        <v>4664</v>
      </c>
      <c r="B55" s="12" t="s">
        <v>352</v>
      </c>
      <c r="C55" s="12" t="s">
        <v>2426</v>
      </c>
      <c r="D55" s="12" t="s">
        <v>3517</v>
      </c>
      <c r="E55" s="12" t="s">
        <v>353</v>
      </c>
      <c r="F55" s="13">
        <v>642807.85</v>
      </c>
      <c r="G55" s="13">
        <v>47597.64</v>
      </c>
      <c r="H55" s="13">
        <v>148033.21</v>
      </c>
      <c r="I55" s="13">
        <v>916445.1</v>
      </c>
      <c r="J55" s="13">
        <v>33820</v>
      </c>
      <c r="K55" s="14">
        <v>1841004.32</v>
      </c>
      <c r="L55" s="15">
        <f t="shared" si="0"/>
        <v>3629708.12</v>
      </c>
    </row>
    <row r="56" spans="1:12" x14ac:dyDescent="0.25">
      <c r="A56" s="11" t="s">
        <v>4665</v>
      </c>
      <c r="B56" s="12" t="s">
        <v>354</v>
      </c>
      <c r="C56" s="12" t="s">
        <v>2427</v>
      </c>
      <c r="D56" s="12" t="s">
        <v>3518</v>
      </c>
      <c r="E56" s="12" t="s">
        <v>355</v>
      </c>
      <c r="F56" s="13">
        <v>2300699.71</v>
      </c>
      <c r="G56" s="13">
        <v>170994.18</v>
      </c>
      <c r="H56" s="13">
        <v>531712.53</v>
      </c>
      <c r="I56" s="13">
        <v>3293274.1</v>
      </c>
      <c r="J56" s="13">
        <v>1736980</v>
      </c>
      <c r="K56" s="14">
        <v>6611212.9699999997</v>
      </c>
      <c r="L56" s="15">
        <f t="shared" si="0"/>
        <v>14644873.489999998</v>
      </c>
    </row>
    <row r="57" spans="1:12" x14ac:dyDescent="0.25">
      <c r="A57" s="11" t="s">
        <v>4573</v>
      </c>
      <c r="B57" s="12" t="s">
        <v>170</v>
      </c>
      <c r="C57" s="12" t="s">
        <v>2335</v>
      </c>
      <c r="D57" s="12" t="s">
        <v>3426</v>
      </c>
      <c r="E57" s="12" t="s">
        <v>171</v>
      </c>
      <c r="F57" s="13">
        <v>4645740.5999999996</v>
      </c>
      <c r="G57" s="13">
        <v>337902.23</v>
      </c>
      <c r="H57" s="13">
        <v>1050199.55</v>
      </c>
      <c r="I57" s="13">
        <v>6513013.9100000001</v>
      </c>
      <c r="J57" s="13">
        <v>126730</v>
      </c>
      <c r="K57" s="14">
        <v>13050429.199999999</v>
      </c>
      <c r="L57" s="15">
        <f t="shared" si="0"/>
        <v>25724015.489999998</v>
      </c>
    </row>
    <row r="58" spans="1:12" x14ac:dyDescent="0.25">
      <c r="A58" s="11" t="s">
        <v>4666</v>
      </c>
      <c r="B58" s="12" t="s">
        <v>356</v>
      </c>
      <c r="C58" s="12" t="s">
        <v>2428</v>
      </c>
      <c r="D58" s="12" t="s">
        <v>3519</v>
      </c>
      <c r="E58" s="12" t="s">
        <v>357</v>
      </c>
      <c r="F58" s="13">
        <v>4244042.76</v>
      </c>
      <c r="G58" s="13">
        <v>315815.07</v>
      </c>
      <c r="H58" s="13">
        <v>981915.92</v>
      </c>
      <c r="I58" s="13">
        <v>6083677.5300000003</v>
      </c>
      <c r="J58" s="16"/>
      <c r="K58" s="14">
        <v>12207178.060000001</v>
      </c>
      <c r="L58" s="15">
        <f t="shared" si="0"/>
        <v>23832629.340000004</v>
      </c>
    </row>
    <row r="59" spans="1:12" x14ac:dyDescent="0.25">
      <c r="A59" s="11" t="s">
        <v>4667</v>
      </c>
      <c r="B59" s="12" t="s">
        <v>358</v>
      </c>
      <c r="C59" s="12" t="s">
        <v>2429</v>
      </c>
      <c r="D59" s="12" t="s">
        <v>3520</v>
      </c>
      <c r="E59" s="12" t="s">
        <v>359</v>
      </c>
      <c r="F59" s="13">
        <v>2030440.18</v>
      </c>
      <c r="G59" s="13">
        <v>143981.89000000001</v>
      </c>
      <c r="H59" s="13">
        <v>447725.11</v>
      </c>
      <c r="I59" s="13">
        <v>2772947.09</v>
      </c>
      <c r="J59" s="13">
        <v>290890</v>
      </c>
      <c r="K59" s="14">
        <v>5567049.2800000003</v>
      </c>
      <c r="L59" s="15">
        <f t="shared" si="0"/>
        <v>11253033.550000001</v>
      </c>
    </row>
    <row r="60" spans="1:12" x14ac:dyDescent="0.25">
      <c r="A60" s="11" t="s">
        <v>4668</v>
      </c>
      <c r="B60" s="12" t="s">
        <v>360</v>
      </c>
      <c r="C60" s="12" t="s">
        <v>2430</v>
      </c>
      <c r="D60" s="12" t="s">
        <v>3521</v>
      </c>
      <c r="E60" s="12" t="s">
        <v>361</v>
      </c>
      <c r="F60" s="13">
        <v>1519035.68</v>
      </c>
      <c r="G60" s="13">
        <v>110680.37</v>
      </c>
      <c r="H60" s="13">
        <v>344114.26</v>
      </c>
      <c r="I60" s="13">
        <v>2132155.9900000002</v>
      </c>
      <c r="J60" s="13">
        <v>218880</v>
      </c>
      <c r="K60" s="14">
        <v>4277920.3099999996</v>
      </c>
      <c r="L60" s="15">
        <f t="shared" si="0"/>
        <v>8602786.6099999994</v>
      </c>
    </row>
    <row r="61" spans="1:12" x14ac:dyDescent="0.25">
      <c r="A61" s="11" t="s">
        <v>4494</v>
      </c>
      <c r="B61" s="12" t="s">
        <v>13</v>
      </c>
      <c r="C61" s="12" t="s">
        <v>2257</v>
      </c>
      <c r="D61" s="12" t="s">
        <v>3347</v>
      </c>
      <c r="E61" s="12" t="s">
        <v>14</v>
      </c>
      <c r="F61" s="13">
        <v>12768957.74</v>
      </c>
      <c r="G61" s="13">
        <v>919829.4</v>
      </c>
      <c r="H61" s="13">
        <v>2860258.44</v>
      </c>
      <c r="I61" s="13">
        <v>17715357.899999999</v>
      </c>
      <c r="J61" s="13">
        <v>16043030</v>
      </c>
      <c r="K61" s="14">
        <v>35564144.759999998</v>
      </c>
      <c r="L61" s="15">
        <f t="shared" si="0"/>
        <v>85871578.239999995</v>
      </c>
    </row>
    <row r="62" spans="1:12" x14ac:dyDescent="0.25">
      <c r="A62" s="11" t="s">
        <v>4574</v>
      </c>
      <c r="B62" s="12" t="s">
        <v>172</v>
      </c>
      <c r="C62" s="12" t="s">
        <v>2336</v>
      </c>
      <c r="D62" s="12" t="s">
        <v>3427</v>
      </c>
      <c r="E62" s="12" t="s">
        <v>173</v>
      </c>
      <c r="F62" s="13">
        <v>4561050.08</v>
      </c>
      <c r="G62" s="13">
        <v>338903.59</v>
      </c>
      <c r="H62" s="13">
        <v>1053756.68</v>
      </c>
      <c r="I62" s="13">
        <v>6527893.79</v>
      </c>
      <c r="J62" s="16"/>
      <c r="K62" s="14">
        <v>13101103.58</v>
      </c>
      <c r="L62" s="15">
        <f t="shared" si="0"/>
        <v>25582707.719999999</v>
      </c>
    </row>
    <row r="63" spans="1:12" x14ac:dyDescent="0.25">
      <c r="A63" s="11" t="s">
        <v>4670</v>
      </c>
      <c r="B63" s="12" t="s">
        <v>364</v>
      </c>
      <c r="C63" s="12" t="s">
        <v>2432</v>
      </c>
      <c r="D63" s="12" t="s">
        <v>4468</v>
      </c>
      <c r="E63" s="12" t="s">
        <v>365</v>
      </c>
      <c r="F63" s="13">
        <v>4236069.09</v>
      </c>
      <c r="G63" s="13">
        <v>316141.42</v>
      </c>
      <c r="H63" s="13">
        <v>982727.06</v>
      </c>
      <c r="I63" s="13">
        <v>6091987.0099999998</v>
      </c>
      <c r="J63" s="16"/>
      <c r="K63" s="14">
        <v>12214302.470000001</v>
      </c>
      <c r="L63" s="15">
        <f t="shared" si="0"/>
        <v>23841227.050000001</v>
      </c>
    </row>
    <row r="64" spans="1:12" x14ac:dyDescent="0.25">
      <c r="A64" s="11" t="s">
        <v>4669</v>
      </c>
      <c r="B64" s="12" t="s">
        <v>362</v>
      </c>
      <c r="C64" s="12" t="s">
        <v>2431</v>
      </c>
      <c r="D64" s="12" t="s">
        <v>3522</v>
      </c>
      <c r="E64" s="12" t="s">
        <v>363</v>
      </c>
      <c r="F64" s="13">
        <v>1108585.67</v>
      </c>
      <c r="G64" s="13">
        <v>82708.710000000006</v>
      </c>
      <c r="H64" s="13">
        <v>257078.87</v>
      </c>
      <c r="I64" s="13">
        <v>1593995.58</v>
      </c>
      <c r="J64" s="13">
        <v>132810</v>
      </c>
      <c r="K64" s="14">
        <v>3194917.11</v>
      </c>
      <c r="L64" s="15">
        <f t="shared" si="0"/>
        <v>6370095.9399999995</v>
      </c>
    </row>
    <row r="65" spans="1:12" x14ac:dyDescent="0.25">
      <c r="A65" s="11" t="s">
        <v>4671</v>
      </c>
      <c r="B65" s="12" t="s">
        <v>366</v>
      </c>
      <c r="C65" s="12" t="s">
        <v>2433</v>
      </c>
      <c r="D65" s="12" t="s">
        <v>4469</v>
      </c>
      <c r="E65" s="12" t="s">
        <v>367</v>
      </c>
      <c r="F65" s="13">
        <v>1297514.22</v>
      </c>
      <c r="G65" s="13">
        <v>95877.03</v>
      </c>
      <c r="H65" s="13">
        <v>298234.94</v>
      </c>
      <c r="I65" s="13">
        <v>1845537.53</v>
      </c>
      <c r="J65" s="13">
        <v>269420</v>
      </c>
      <c r="K65" s="14">
        <v>3709678.06</v>
      </c>
      <c r="L65" s="15">
        <f t="shared" si="0"/>
        <v>7516261.7799999993</v>
      </c>
    </row>
    <row r="66" spans="1:12" x14ac:dyDescent="0.25">
      <c r="A66" s="11" t="s">
        <v>4672</v>
      </c>
      <c r="B66" s="12" t="s">
        <v>368</v>
      </c>
      <c r="C66" s="12" t="s">
        <v>2434</v>
      </c>
      <c r="D66" s="12" t="s">
        <v>3523</v>
      </c>
      <c r="E66" s="12" t="s">
        <v>369</v>
      </c>
      <c r="F66" s="13">
        <v>485921.39</v>
      </c>
      <c r="G66" s="13">
        <v>36031.129999999997</v>
      </c>
      <c r="H66" s="13">
        <v>112016.2</v>
      </c>
      <c r="I66" s="13">
        <v>694181.62</v>
      </c>
      <c r="J66" s="13">
        <v>310840</v>
      </c>
      <c r="K66" s="14">
        <v>1392440.7</v>
      </c>
      <c r="L66" s="15">
        <f t="shared" si="0"/>
        <v>3031431.04</v>
      </c>
    </row>
    <row r="67" spans="1:12" x14ac:dyDescent="0.25">
      <c r="A67" s="11" t="s">
        <v>4673</v>
      </c>
      <c r="B67" s="12" t="s">
        <v>370</v>
      </c>
      <c r="C67" s="12" t="s">
        <v>2435</v>
      </c>
      <c r="D67" s="12" t="s">
        <v>3524</v>
      </c>
      <c r="E67" s="12" t="s">
        <v>371</v>
      </c>
      <c r="F67" s="13">
        <v>1002991.94</v>
      </c>
      <c r="G67" s="13">
        <v>73714.570000000007</v>
      </c>
      <c r="H67" s="13">
        <v>229157.47</v>
      </c>
      <c r="I67" s="13">
        <v>1420313.6000000001</v>
      </c>
      <c r="J67" s="13">
        <v>84740</v>
      </c>
      <c r="K67" s="14">
        <v>2848418.83</v>
      </c>
      <c r="L67" s="15">
        <f t="shared" si="0"/>
        <v>5659336.4100000001</v>
      </c>
    </row>
    <row r="68" spans="1:12" x14ac:dyDescent="0.25">
      <c r="A68" s="11" t="s">
        <v>4674</v>
      </c>
      <c r="B68" s="12" t="s">
        <v>372</v>
      </c>
      <c r="C68" s="12" t="s">
        <v>2436</v>
      </c>
      <c r="D68" s="12" t="s">
        <v>3525</v>
      </c>
      <c r="E68" s="12" t="s">
        <v>373</v>
      </c>
      <c r="F68" s="13">
        <v>2967620.08</v>
      </c>
      <c r="G68" s="13">
        <v>221760.73</v>
      </c>
      <c r="H68" s="13">
        <v>689826.34</v>
      </c>
      <c r="I68" s="13">
        <v>4268497.5</v>
      </c>
      <c r="J68" s="16"/>
      <c r="K68" s="14">
        <v>8580854.5399999991</v>
      </c>
      <c r="L68" s="15">
        <f t="shared" ref="L68:L131" si="1">SUM(F68:K68)</f>
        <v>16728559.189999999</v>
      </c>
    </row>
    <row r="69" spans="1:12" x14ac:dyDescent="0.25">
      <c r="A69" s="11" t="s">
        <v>4675</v>
      </c>
      <c r="B69" s="12" t="s">
        <v>374</v>
      </c>
      <c r="C69" s="12" t="s">
        <v>2437</v>
      </c>
      <c r="D69" s="12" t="s">
        <v>3526</v>
      </c>
      <c r="E69" s="12" t="s">
        <v>375</v>
      </c>
      <c r="F69" s="13">
        <v>1169020.76</v>
      </c>
      <c r="G69" s="13">
        <v>85439.74</v>
      </c>
      <c r="H69" s="13">
        <v>265397.05</v>
      </c>
      <c r="I69" s="13">
        <v>1648323.66</v>
      </c>
      <c r="J69" s="13">
        <v>88160</v>
      </c>
      <c r="K69" s="14">
        <v>3295813.04</v>
      </c>
      <c r="L69" s="15">
        <f t="shared" si="1"/>
        <v>6552154.25</v>
      </c>
    </row>
    <row r="70" spans="1:12" x14ac:dyDescent="0.25">
      <c r="A70" s="11" t="s">
        <v>4676</v>
      </c>
      <c r="B70" s="12" t="s">
        <v>376</v>
      </c>
      <c r="C70" s="12" t="s">
        <v>2438</v>
      </c>
      <c r="D70" s="12" t="s">
        <v>3527</v>
      </c>
      <c r="E70" s="12" t="s">
        <v>377</v>
      </c>
      <c r="F70" s="13">
        <v>1703242.24</v>
      </c>
      <c r="G70" s="13">
        <v>125886.77</v>
      </c>
      <c r="H70" s="13">
        <v>391511.38</v>
      </c>
      <c r="I70" s="13">
        <v>2423909.0499999998</v>
      </c>
      <c r="J70" s="13">
        <v>67070</v>
      </c>
      <c r="K70" s="14">
        <v>4868879.26</v>
      </c>
      <c r="L70" s="15">
        <f t="shared" si="1"/>
        <v>9580498.6999999993</v>
      </c>
    </row>
    <row r="71" spans="1:12" x14ac:dyDescent="0.25">
      <c r="A71" s="11" t="s">
        <v>4677</v>
      </c>
      <c r="B71" s="12" t="s">
        <v>378</v>
      </c>
      <c r="C71" s="12" t="s">
        <v>2439</v>
      </c>
      <c r="D71" s="12" t="s">
        <v>3528</v>
      </c>
      <c r="E71" s="12" t="s">
        <v>379</v>
      </c>
      <c r="F71" s="13">
        <v>2173618.81</v>
      </c>
      <c r="G71" s="13">
        <v>160053.53</v>
      </c>
      <c r="H71" s="13">
        <v>497667.86</v>
      </c>
      <c r="I71" s="13">
        <v>3082803.65</v>
      </c>
      <c r="J71" s="13">
        <v>699960</v>
      </c>
      <c r="K71" s="14">
        <v>6187554.1600000001</v>
      </c>
      <c r="L71" s="15">
        <f t="shared" si="1"/>
        <v>12801658.01</v>
      </c>
    </row>
    <row r="72" spans="1:12" x14ac:dyDescent="0.25">
      <c r="A72" s="11" t="s">
        <v>4678</v>
      </c>
      <c r="B72" s="12" t="s">
        <v>380</v>
      </c>
      <c r="C72" s="12" t="s">
        <v>2440</v>
      </c>
      <c r="D72" s="12" t="s">
        <v>3529</v>
      </c>
      <c r="E72" s="12" t="s">
        <v>381</v>
      </c>
      <c r="F72" s="13">
        <v>1408443.96</v>
      </c>
      <c r="G72" s="13">
        <v>105514.79</v>
      </c>
      <c r="H72" s="13">
        <v>328065.90000000002</v>
      </c>
      <c r="I72" s="13">
        <v>2032528.22</v>
      </c>
      <c r="J72" s="13">
        <v>82650</v>
      </c>
      <c r="K72" s="14">
        <v>4078584</v>
      </c>
      <c r="L72" s="15">
        <f t="shared" si="1"/>
        <v>8035786.8700000001</v>
      </c>
    </row>
    <row r="73" spans="1:12" x14ac:dyDescent="0.25">
      <c r="A73" s="11" t="s">
        <v>4679</v>
      </c>
      <c r="B73" s="12" t="s">
        <v>382</v>
      </c>
      <c r="C73" s="12" t="s">
        <v>2441</v>
      </c>
      <c r="D73" s="12" t="s">
        <v>3530</v>
      </c>
      <c r="E73" s="12" t="s">
        <v>383</v>
      </c>
      <c r="F73" s="13">
        <v>2453829.65</v>
      </c>
      <c r="G73" s="13">
        <v>179220.78</v>
      </c>
      <c r="H73" s="13">
        <v>557046.05000000005</v>
      </c>
      <c r="I73" s="13">
        <v>3454173.37</v>
      </c>
      <c r="J73" s="13">
        <v>1147980</v>
      </c>
      <c r="K73" s="14">
        <v>6922608.3600000003</v>
      </c>
      <c r="L73" s="15">
        <f t="shared" si="1"/>
        <v>14714858.210000001</v>
      </c>
    </row>
    <row r="74" spans="1:12" x14ac:dyDescent="0.25">
      <c r="A74" s="11" t="s">
        <v>4680</v>
      </c>
      <c r="B74" s="12" t="s">
        <v>382</v>
      </c>
      <c r="C74" s="12" t="s">
        <v>2441</v>
      </c>
      <c r="D74" s="12" t="s">
        <v>3531</v>
      </c>
      <c r="E74" s="12" t="s">
        <v>384</v>
      </c>
      <c r="F74" s="13">
        <v>382082.59</v>
      </c>
      <c r="G74" s="13">
        <v>27454.2</v>
      </c>
      <c r="H74" s="13">
        <v>85393.96</v>
      </c>
      <c r="I74" s="13">
        <v>528516.01</v>
      </c>
      <c r="J74" s="13">
        <v>25800</v>
      </c>
      <c r="K74" s="14">
        <v>1062123.24</v>
      </c>
      <c r="L74" s="15">
        <f t="shared" si="1"/>
        <v>2111370</v>
      </c>
    </row>
    <row r="75" spans="1:12" x14ac:dyDescent="0.25">
      <c r="A75" s="11" t="s">
        <v>4681</v>
      </c>
      <c r="B75" s="12" t="s">
        <v>385</v>
      </c>
      <c r="C75" s="12" t="s">
        <v>2442</v>
      </c>
      <c r="D75" s="12" t="s">
        <v>3532</v>
      </c>
      <c r="E75" s="12" t="s">
        <v>386</v>
      </c>
      <c r="F75" s="13">
        <v>2571466.48</v>
      </c>
      <c r="G75" s="13">
        <v>190495.07</v>
      </c>
      <c r="H75" s="13">
        <v>592213.53</v>
      </c>
      <c r="I75" s="13">
        <v>3670221.16</v>
      </c>
      <c r="J75" s="13">
        <v>296400</v>
      </c>
      <c r="K75" s="14">
        <v>7361469.0300000003</v>
      </c>
      <c r="L75" s="15">
        <f t="shared" si="1"/>
        <v>14682265.27</v>
      </c>
    </row>
    <row r="76" spans="1:12" x14ac:dyDescent="0.25">
      <c r="A76" s="11" t="s">
        <v>4682</v>
      </c>
      <c r="B76" s="12" t="s">
        <v>387</v>
      </c>
      <c r="C76" s="12" t="s">
        <v>2443</v>
      </c>
      <c r="D76" s="12" t="s">
        <v>3533</v>
      </c>
      <c r="E76" s="12" t="s">
        <v>388</v>
      </c>
      <c r="F76" s="13">
        <v>1055909.8600000001</v>
      </c>
      <c r="G76" s="13">
        <v>78358.210000000006</v>
      </c>
      <c r="H76" s="13">
        <v>243731.62</v>
      </c>
      <c r="I76" s="13">
        <v>1508410.31</v>
      </c>
      <c r="J76" s="13">
        <v>130340</v>
      </c>
      <c r="K76" s="14">
        <v>3031588.2</v>
      </c>
      <c r="L76" s="15">
        <f t="shared" si="1"/>
        <v>6048338.2000000002</v>
      </c>
    </row>
    <row r="77" spans="1:12" x14ac:dyDescent="0.25">
      <c r="A77" s="11" t="s">
        <v>4495</v>
      </c>
      <c r="B77" s="12" t="s">
        <v>15</v>
      </c>
      <c r="C77" s="12" t="s">
        <v>2258</v>
      </c>
      <c r="D77" s="12" t="s">
        <v>3348</v>
      </c>
      <c r="E77" s="12" t="s">
        <v>16</v>
      </c>
      <c r="F77" s="13">
        <v>14606323.439999999</v>
      </c>
      <c r="G77" s="13">
        <v>1047352.43</v>
      </c>
      <c r="H77" s="13">
        <v>3255658.3</v>
      </c>
      <c r="I77" s="13">
        <v>20182701.030000001</v>
      </c>
      <c r="J77" s="13">
        <v>7746300</v>
      </c>
      <c r="K77" s="14">
        <v>40463933.07</v>
      </c>
      <c r="L77" s="15">
        <f t="shared" si="1"/>
        <v>87302268.270000011</v>
      </c>
    </row>
    <row r="78" spans="1:12" x14ac:dyDescent="0.25">
      <c r="A78" s="11" t="s">
        <v>4683</v>
      </c>
      <c r="B78" s="12" t="s">
        <v>389</v>
      </c>
      <c r="C78" s="12" t="s">
        <v>2444</v>
      </c>
      <c r="D78" s="12" t="s">
        <v>3534</v>
      </c>
      <c r="E78" s="12" t="s">
        <v>390</v>
      </c>
      <c r="F78" s="13">
        <v>2813272.99</v>
      </c>
      <c r="G78" s="13">
        <v>206230.73</v>
      </c>
      <c r="H78" s="13">
        <v>640743.28</v>
      </c>
      <c r="I78" s="13">
        <v>3977267.07</v>
      </c>
      <c r="J78" s="13">
        <v>85310</v>
      </c>
      <c r="K78" s="14">
        <v>7959050.3300000001</v>
      </c>
      <c r="L78" s="15">
        <f t="shared" si="1"/>
        <v>15681874.4</v>
      </c>
    </row>
    <row r="79" spans="1:12" x14ac:dyDescent="0.25">
      <c r="A79" s="11" t="s">
        <v>4684</v>
      </c>
      <c r="B79" s="12" t="s">
        <v>391</v>
      </c>
      <c r="C79" s="12" t="s">
        <v>2445</v>
      </c>
      <c r="D79" s="12" t="s">
        <v>3535</v>
      </c>
      <c r="E79" s="12" t="s">
        <v>392</v>
      </c>
      <c r="F79" s="13">
        <v>1808762.6</v>
      </c>
      <c r="G79" s="13">
        <v>132603.13</v>
      </c>
      <c r="H79" s="13">
        <v>411823.64</v>
      </c>
      <c r="I79" s="13">
        <v>2558952.48</v>
      </c>
      <c r="J79" s="13">
        <v>177080</v>
      </c>
      <c r="K79" s="14">
        <v>5113114.79</v>
      </c>
      <c r="L79" s="15">
        <f t="shared" si="1"/>
        <v>10202336.640000001</v>
      </c>
    </row>
    <row r="80" spans="1:12" x14ac:dyDescent="0.25">
      <c r="A80" s="11" t="s">
        <v>4685</v>
      </c>
      <c r="B80" s="12" t="s">
        <v>393</v>
      </c>
      <c r="C80" s="12" t="s">
        <v>2446</v>
      </c>
      <c r="D80" s="12" t="s">
        <v>3536</v>
      </c>
      <c r="E80" s="12" t="s">
        <v>394</v>
      </c>
      <c r="F80" s="13">
        <v>778569.41</v>
      </c>
      <c r="G80" s="13">
        <v>57191.15</v>
      </c>
      <c r="H80" s="13">
        <v>177765.25</v>
      </c>
      <c r="I80" s="13">
        <v>1102199.01</v>
      </c>
      <c r="J80" s="13">
        <v>39140</v>
      </c>
      <c r="K80" s="14">
        <v>2209242.91</v>
      </c>
      <c r="L80" s="15">
        <f t="shared" si="1"/>
        <v>4364107.7300000004</v>
      </c>
    </row>
    <row r="81" spans="1:12" x14ac:dyDescent="0.25">
      <c r="A81" s="11" t="s">
        <v>4496</v>
      </c>
      <c r="B81" s="12" t="s">
        <v>17</v>
      </c>
      <c r="C81" s="12" t="s">
        <v>2259</v>
      </c>
      <c r="D81" s="12" t="s">
        <v>3349</v>
      </c>
      <c r="E81" s="12" t="s">
        <v>18</v>
      </c>
      <c r="F81" s="13">
        <v>16897986.539999999</v>
      </c>
      <c r="G81" s="13">
        <v>1230969.3400000001</v>
      </c>
      <c r="H81" s="13">
        <v>3826716.6</v>
      </c>
      <c r="I81" s="13">
        <v>23718140.07</v>
      </c>
      <c r="J81" s="13">
        <v>4070750</v>
      </c>
      <c r="K81" s="14">
        <v>47565743.939999998</v>
      </c>
      <c r="L81" s="15">
        <f t="shared" si="1"/>
        <v>97310306.489999995</v>
      </c>
    </row>
    <row r="82" spans="1:12" x14ac:dyDescent="0.25">
      <c r="A82" s="11" t="s">
        <v>4686</v>
      </c>
      <c r="B82" s="12" t="s">
        <v>395</v>
      </c>
      <c r="C82" s="12" t="s">
        <v>2447</v>
      </c>
      <c r="D82" s="12" t="s">
        <v>3537</v>
      </c>
      <c r="E82" s="12" t="s">
        <v>396</v>
      </c>
      <c r="F82" s="13">
        <v>5701273.7699999996</v>
      </c>
      <c r="G82" s="13">
        <v>408406.9</v>
      </c>
      <c r="H82" s="13">
        <v>1269845.0900000001</v>
      </c>
      <c r="I82" s="13">
        <v>7866841.5199999996</v>
      </c>
      <c r="J82" s="13">
        <v>858990</v>
      </c>
      <c r="K82" s="14">
        <v>15787402.67</v>
      </c>
      <c r="L82" s="15">
        <f t="shared" si="1"/>
        <v>31892759.949999999</v>
      </c>
    </row>
    <row r="83" spans="1:12" x14ac:dyDescent="0.25">
      <c r="A83" s="11" t="s">
        <v>4687</v>
      </c>
      <c r="B83" s="12" t="s">
        <v>397</v>
      </c>
      <c r="C83" s="12" t="s">
        <v>2448</v>
      </c>
      <c r="D83" s="12" t="s">
        <v>3538</v>
      </c>
      <c r="E83" s="12" t="s">
        <v>398</v>
      </c>
      <c r="F83" s="13">
        <v>1499540.66</v>
      </c>
      <c r="G83" s="13">
        <v>111099.21</v>
      </c>
      <c r="H83" s="13">
        <v>345420.59</v>
      </c>
      <c r="I83" s="13">
        <v>2140183.86</v>
      </c>
      <c r="J83" s="13">
        <v>629660</v>
      </c>
      <c r="K83" s="14">
        <v>4294219.7</v>
      </c>
      <c r="L83" s="15">
        <f t="shared" si="1"/>
        <v>9020124.0199999996</v>
      </c>
    </row>
    <row r="84" spans="1:12" x14ac:dyDescent="0.25">
      <c r="A84" s="11" t="s">
        <v>4575</v>
      </c>
      <c r="B84" s="12" t="s">
        <v>174</v>
      </c>
      <c r="C84" s="12" t="s">
        <v>2337</v>
      </c>
      <c r="D84" s="12" t="s">
        <v>3428</v>
      </c>
      <c r="E84" s="12" t="s">
        <v>175</v>
      </c>
      <c r="F84" s="13">
        <v>6468521.1399999997</v>
      </c>
      <c r="G84" s="13">
        <v>477649.45</v>
      </c>
      <c r="H84" s="13">
        <v>1484613.88</v>
      </c>
      <c r="I84" s="13">
        <v>9205823.1099999994</v>
      </c>
      <c r="J84" s="13">
        <v>633270</v>
      </c>
      <c r="K84" s="14">
        <v>18449897.010000002</v>
      </c>
      <c r="L84" s="15">
        <f t="shared" si="1"/>
        <v>36719774.590000004</v>
      </c>
    </row>
    <row r="85" spans="1:12" x14ac:dyDescent="0.25">
      <c r="A85" s="11" t="s">
        <v>4576</v>
      </c>
      <c r="B85" s="12" t="s">
        <v>176</v>
      </c>
      <c r="C85" s="12" t="s">
        <v>2338</v>
      </c>
      <c r="D85" s="12" t="s">
        <v>3429</v>
      </c>
      <c r="E85" s="12" t="s">
        <v>177</v>
      </c>
      <c r="F85" s="13">
        <v>4884197.91</v>
      </c>
      <c r="G85" s="13">
        <v>334490.27</v>
      </c>
      <c r="H85" s="13">
        <v>1040043.08</v>
      </c>
      <c r="I85" s="13">
        <v>6442797.2800000003</v>
      </c>
      <c r="J85" s="13">
        <v>824600</v>
      </c>
      <c r="K85" s="14">
        <v>12930734.16</v>
      </c>
      <c r="L85" s="15">
        <f t="shared" si="1"/>
        <v>26456862.699999999</v>
      </c>
    </row>
    <row r="86" spans="1:12" x14ac:dyDescent="0.25">
      <c r="A86" s="11" t="s">
        <v>4688</v>
      </c>
      <c r="B86" s="12" t="s">
        <v>399</v>
      </c>
      <c r="C86" s="12" t="s">
        <v>2449</v>
      </c>
      <c r="D86" s="12" t="s">
        <v>3539</v>
      </c>
      <c r="E86" s="12" t="s">
        <v>400</v>
      </c>
      <c r="F86" s="13">
        <v>486305.93</v>
      </c>
      <c r="G86" s="13">
        <v>36041.26</v>
      </c>
      <c r="H86" s="13">
        <v>112153.5</v>
      </c>
      <c r="I86" s="13">
        <v>693324.61</v>
      </c>
      <c r="J86" s="13">
        <v>20330</v>
      </c>
      <c r="K86" s="14">
        <v>1395686.57</v>
      </c>
      <c r="L86" s="15">
        <f t="shared" si="1"/>
        <v>2743841.87</v>
      </c>
    </row>
    <row r="87" spans="1:12" x14ac:dyDescent="0.25">
      <c r="A87" s="11" t="s">
        <v>4689</v>
      </c>
      <c r="B87" s="12" t="s">
        <v>401</v>
      </c>
      <c r="C87" s="12" t="s">
        <v>2450</v>
      </c>
      <c r="D87" s="12" t="s">
        <v>3540</v>
      </c>
      <c r="E87" s="12" t="s">
        <v>402</v>
      </c>
      <c r="F87" s="13">
        <v>4472517.12</v>
      </c>
      <c r="G87" s="13">
        <v>326565.53000000003</v>
      </c>
      <c r="H87" s="13">
        <v>1015507.69</v>
      </c>
      <c r="I87" s="13">
        <v>6289108.8200000003</v>
      </c>
      <c r="J87" s="13">
        <v>6157520</v>
      </c>
      <c r="K87" s="14">
        <v>12627218.83</v>
      </c>
      <c r="L87" s="15">
        <f t="shared" si="1"/>
        <v>30888437.990000002</v>
      </c>
    </row>
    <row r="88" spans="1:12" x14ac:dyDescent="0.25">
      <c r="A88" s="11" t="s">
        <v>4690</v>
      </c>
      <c r="B88" s="12" t="s">
        <v>401</v>
      </c>
      <c r="C88" s="12" t="s">
        <v>2450</v>
      </c>
      <c r="D88" s="12" t="s">
        <v>3541</v>
      </c>
      <c r="E88" s="12" t="s">
        <v>403</v>
      </c>
      <c r="F88" s="13">
        <v>558192.03</v>
      </c>
      <c r="G88" s="13">
        <v>41259.33</v>
      </c>
      <c r="H88" s="13">
        <v>128336.56</v>
      </c>
      <c r="I88" s="13">
        <v>794246.69</v>
      </c>
      <c r="J88" s="13">
        <v>264290</v>
      </c>
      <c r="K88" s="14">
        <v>1596283.13</v>
      </c>
      <c r="L88" s="15">
        <f t="shared" si="1"/>
        <v>3382607.7399999998</v>
      </c>
    </row>
    <row r="89" spans="1:12" x14ac:dyDescent="0.25">
      <c r="A89" s="11" t="s">
        <v>4691</v>
      </c>
      <c r="B89" s="12" t="s">
        <v>404</v>
      </c>
      <c r="C89" s="12" t="s">
        <v>2451</v>
      </c>
      <c r="D89" s="12" t="s">
        <v>3542</v>
      </c>
      <c r="E89" s="12" t="s">
        <v>405</v>
      </c>
      <c r="F89" s="13">
        <v>4270137.67</v>
      </c>
      <c r="G89" s="13">
        <v>317202.93</v>
      </c>
      <c r="H89" s="13">
        <v>986218.81</v>
      </c>
      <c r="I89" s="13">
        <v>6110533.9000000004</v>
      </c>
      <c r="J89" s="13">
        <v>1495680</v>
      </c>
      <c r="K89" s="14">
        <v>12260494.08</v>
      </c>
      <c r="L89" s="15">
        <f t="shared" si="1"/>
        <v>25440267.390000001</v>
      </c>
    </row>
    <row r="90" spans="1:12" x14ac:dyDescent="0.25">
      <c r="A90" s="11" t="s">
        <v>4692</v>
      </c>
      <c r="B90" s="12" t="s">
        <v>406</v>
      </c>
      <c r="C90" s="12" t="s">
        <v>2452</v>
      </c>
      <c r="D90" s="12" t="s">
        <v>3543</v>
      </c>
      <c r="E90" s="12" t="s">
        <v>407</v>
      </c>
      <c r="F90" s="13">
        <v>544022.5</v>
      </c>
      <c r="G90" s="13">
        <v>40268.65</v>
      </c>
      <c r="H90" s="13">
        <v>125152.61</v>
      </c>
      <c r="I90" s="13">
        <v>776194.65</v>
      </c>
      <c r="J90" s="13">
        <v>75240</v>
      </c>
      <c r="K90" s="14">
        <v>1555190.58</v>
      </c>
      <c r="L90" s="15">
        <f t="shared" si="1"/>
        <v>3116068.99</v>
      </c>
    </row>
    <row r="91" spans="1:12" x14ac:dyDescent="0.25">
      <c r="A91" s="11" t="s">
        <v>4693</v>
      </c>
      <c r="B91" s="12" t="s">
        <v>408</v>
      </c>
      <c r="C91" s="12" t="s">
        <v>2453</v>
      </c>
      <c r="D91" s="12" t="s">
        <v>3544</v>
      </c>
      <c r="E91" s="12" t="s">
        <v>409</v>
      </c>
      <c r="F91" s="13">
        <v>419422.53</v>
      </c>
      <c r="G91" s="13">
        <v>31432.33</v>
      </c>
      <c r="H91" s="13">
        <v>97776.82</v>
      </c>
      <c r="I91" s="13">
        <v>605006.52</v>
      </c>
      <c r="J91" s="13">
        <v>20520</v>
      </c>
      <c r="K91" s="14">
        <v>1216274.6200000001</v>
      </c>
      <c r="L91" s="15">
        <f t="shared" si="1"/>
        <v>2390432.8200000003</v>
      </c>
    </row>
    <row r="92" spans="1:12" x14ac:dyDescent="0.25">
      <c r="A92" s="11" t="s">
        <v>4694</v>
      </c>
      <c r="B92" s="12" t="s">
        <v>410</v>
      </c>
      <c r="C92" s="12" t="s">
        <v>2454</v>
      </c>
      <c r="D92" s="12" t="s">
        <v>3545</v>
      </c>
      <c r="E92" s="12" t="s">
        <v>411</v>
      </c>
      <c r="F92" s="13">
        <v>2308863.02</v>
      </c>
      <c r="G92" s="13">
        <v>168264.92</v>
      </c>
      <c r="H92" s="13">
        <v>523448.7</v>
      </c>
      <c r="I92" s="13">
        <v>3238494.5</v>
      </c>
      <c r="J92" s="13">
        <v>150480</v>
      </c>
      <c r="K92" s="14">
        <v>6511702.8099999996</v>
      </c>
      <c r="L92" s="15">
        <f t="shared" si="1"/>
        <v>12901253.949999999</v>
      </c>
    </row>
    <row r="93" spans="1:12" x14ac:dyDescent="0.25">
      <c r="A93" s="11" t="s">
        <v>4695</v>
      </c>
      <c r="B93" s="12" t="s">
        <v>412</v>
      </c>
      <c r="C93" s="12" t="s">
        <v>2455</v>
      </c>
      <c r="D93" s="12" t="s">
        <v>3546</v>
      </c>
      <c r="E93" s="12" t="s">
        <v>413</v>
      </c>
      <c r="F93" s="13">
        <v>3506350.26</v>
      </c>
      <c r="G93" s="13">
        <v>261209.93</v>
      </c>
      <c r="H93" s="13">
        <v>812492.22</v>
      </c>
      <c r="I93" s="13">
        <v>5028299.97</v>
      </c>
      <c r="J93" s="13">
        <v>367650</v>
      </c>
      <c r="K93" s="14">
        <v>10106017.92</v>
      </c>
      <c r="L93" s="15">
        <f t="shared" si="1"/>
        <v>20082020.299999997</v>
      </c>
    </row>
    <row r="94" spans="1:12" x14ac:dyDescent="0.25">
      <c r="A94" s="11" t="s">
        <v>4696</v>
      </c>
      <c r="B94" s="12" t="s">
        <v>414</v>
      </c>
      <c r="C94" s="12" t="s">
        <v>2456</v>
      </c>
      <c r="D94" s="12" t="s">
        <v>3547</v>
      </c>
      <c r="E94" s="12" t="s">
        <v>415</v>
      </c>
      <c r="F94" s="13">
        <v>464791.03999999998</v>
      </c>
      <c r="G94" s="13">
        <v>33661.06</v>
      </c>
      <c r="H94" s="13">
        <v>104659.49</v>
      </c>
      <c r="I94" s="13">
        <v>648404.68000000005</v>
      </c>
      <c r="J94" s="16"/>
      <c r="K94" s="14">
        <v>1301159.4099999999</v>
      </c>
      <c r="L94" s="15">
        <f t="shared" si="1"/>
        <v>2552675.6799999997</v>
      </c>
    </row>
    <row r="95" spans="1:12" x14ac:dyDescent="0.25">
      <c r="A95" s="11" t="s">
        <v>4697</v>
      </c>
      <c r="B95" s="12" t="s">
        <v>416</v>
      </c>
      <c r="C95" s="12" t="s">
        <v>2457</v>
      </c>
      <c r="D95" s="12" t="s">
        <v>3548</v>
      </c>
      <c r="E95" s="12" t="s">
        <v>417</v>
      </c>
      <c r="F95" s="13">
        <v>2277007.23</v>
      </c>
      <c r="G95" s="13">
        <v>165153.67000000001</v>
      </c>
      <c r="H95" s="13">
        <v>513618.61</v>
      </c>
      <c r="I95" s="13">
        <v>3180118.97</v>
      </c>
      <c r="J95" s="13">
        <v>1702020</v>
      </c>
      <c r="K95" s="14">
        <v>6387215.9500000002</v>
      </c>
      <c r="L95" s="15">
        <f t="shared" si="1"/>
        <v>14225134.43</v>
      </c>
    </row>
    <row r="96" spans="1:12" x14ac:dyDescent="0.25">
      <c r="A96" s="11" t="s">
        <v>4497</v>
      </c>
      <c r="B96" s="12" t="s">
        <v>19</v>
      </c>
      <c r="C96" s="12" t="s">
        <v>2260</v>
      </c>
      <c r="D96" s="12" t="s">
        <v>3350</v>
      </c>
      <c r="E96" s="12" t="s">
        <v>20</v>
      </c>
      <c r="F96" s="13">
        <v>40493255.229999997</v>
      </c>
      <c r="G96" s="13">
        <v>2779345.45</v>
      </c>
      <c r="H96" s="13">
        <v>8642357.8399999999</v>
      </c>
      <c r="I96" s="13">
        <v>53530148.310000002</v>
      </c>
      <c r="J96" s="13">
        <v>13041030</v>
      </c>
      <c r="K96" s="14">
        <v>107455750.81</v>
      </c>
      <c r="L96" s="15">
        <f t="shared" si="1"/>
        <v>225941887.63999999</v>
      </c>
    </row>
    <row r="97" spans="1:12" x14ac:dyDescent="0.25">
      <c r="A97" s="11" t="s">
        <v>4698</v>
      </c>
      <c r="B97" s="12" t="s">
        <v>418</v>
      </c>
      <c r="C97" s="12" t="s">
        <v>2458</v>
      </c>
      <c r="D97" s="12" t="s">
        <v>3549</v>
      </c>
      <c r="E97" s="12" t="s">
        <v>419</v>
      </c>
      <c r="F97" s="13">
        <v>2385226.19</v>
      </c>
      <c r="G97" s="13">
        <v>174865.69</v>
      </c>
      <c r="H97" s="13">
        <v>543818.84</v>
      </c>
      <c r="I97" s="13">
        <v>3367164.49</v>
      </c>
      <c r="J97" s="13">
        <v>759050</v>
      </c>
      <c r="K97" s="14">
        <v>6762725.2699999996</v>
      </c>
      <c r="L97" s="15">
        <f t="shared" si="1"/>
        <v>13992850.48</v>
      </c>
    </row>
    <row r="98" spans="1:12" x14ac:dyDescent="0.25">
      <c r="A98" s="11" t="s">
        <v>4577</v>
      </c>
      <c r="B98" s="12" t="s">
        <v>178</v>
      </c>
      <c r="C98" s="12" t="s">
        <v>2339</v>
      </c>
      <c r="D98" s="12" t="s">
        <v>3430</v>
      </c>
      <c r="E98" s="12" t="s">
        <v>179</v>
      </c>
      <c r="F98" s="13">
        <v>6051678.4000000004</v>
      </c>
      <c r="G98" s="13">
        <v>440302.32</v>
      </c>
      <c r="H98" s="13">
        <v>1369027.13</v>
      </c>
      <c r="I98" s="13">
        <v>8481112.6899999995</v>
      </c>
      <c r="J98" s="13">
        <v>3259830</v>
      </c>
      <c r="K98" s="14">
        <v>17020644.039999999</v>
      </c>
      <c r="L98" s="15">
        <f t="shared" si="1"/>
        <v>36622594.579999998</v>
      </c>
    </row>
    <row r="99" spans="1:12" x14ac:dyDescent="0.25">
      <c r="A99" s="11" t="s">
        <v>4699</v>
      </c>
      <c r="B99" s="12" t="s">
        <v>420</v>
      </c>
      <c r="C99" s="12" t="s">
        <v>2459</v>
      </c>
      <c r="D99" s="12" t="s">
        <v>3550</v>
      </c>
      <c r="E99" s="12" t="s">
        <v>421</v>
      </c>
      <c r="F99" s="13">
        <v>115708.59</v>
      </c>
      <c r="G99" s="13">
        <v>8531.0400000000009</v>
      </c>
      <c r="H99" s="13">
        <v>26516.18</v>
      </c>
      <c r="I99" s="13">
        <v>164417.32999999999</v>
      </c>
      <c r="J99" s="13">
        <v>238640</v>
      </c>
      <c r="K99" s="14">
        <v>329531.53999999998</v>
      </c>
      <c r="L99" s="15">
        <f t="shared" si="1"/>
        <v>883344.67999999993</v>
      </c>
    </row>
    <row r="100" spans="1:12" x14ac:dyDescent="0.25">
      <c r="A100" s="11" t="s">
        <v>4498</v>
      </c>
      <c r="B100" s="12" t="s">
        <v>21</v>
      </c>
      <c r="C100" s="12" t="s">
        <v>2261</v>
      </c>
      <c r="D100" s="12" t="s">
        <v>3351</v>
      </c>
      <c r="E100" s="12" t="s">
        <v>22</v>
      </c>
      <c r="F100" s="13">
        <v>44014440.740000002</v>
      </c>
      <c r="G100" s="13">
        <v>3200331.63</v>
      </c>
      <c r="H100" s="13">
        <v>9951779.9800000004</v>
      </c>
      <c r="I100" s="13">
        <v>61634676.780000001</v>
      </c>
      <c r="J100" s="13">
        <v>29137260</v>
      </c>
      <c r="K100" s="14">
        <v>123741954.37</v>
      </c>
      <c r="L100" s="15">
        <f t="shared" si="1"/>
        <v>271680443.5</v>
      </c>
    </row>
    <row r="101" spans="1:12" x14ac:dyDescent="0.25">
      <c r="A101" s="11" t="s">
        <v>4700</v>
      </c>
      <c r="B101" s="12" t="s">
        <v>422</v>
      </c>
      <c r="C101" s="12" t="s">
        <v>2460</v>
      </c>
      <c r="D101" s="12" t="s">
        <v>3551</v>
      </c>
      <c r="E101" s="12" t="s">
        <v>423</v>
      </c>
      <c r="F101" s="13">
        <v>1810074.72</v>
      </c>
      <c r="G101" s="13">
        <v>100545.99</v>
      </c>
      <c r="H101" s="13">
        <v>312499.05</v>
      </c>
      <c r="I101" s="13">
        <v>1937985.65</v>
      </c>
      <c r="J101" s="13">
        <v>379620</v>
      </c>
      <c r="K101" s="14">
        <v>3883340.05</v>
      </c>
      <c r="L101" s="15">
        <f t="shared" si="1"/>
        <v>8424065.4600000009</v>
      </c>
    </row>
    <row r="102" spans="1:12" x14ac:dyDescent="0.25">
      <c r="A102" s="11" t="s">
        <v>4701</v>
      </c>
      <c r="B102" s="12" t="s">
        <v>424</v>
      </c>
      <c r="C102" s="12" t="s">
        <v>2461</v>
      </c>
      <c r="D102" s="12" t="s">
        <v>3552</v>
      </c>
      <c r="E102" s="12" t="s">
        <v>425</v>
      </c>
      <c r="F102" s="13">
        <v>11474193.619999999</v>
      </c>
      <c r="G102" s="13">
        <v>830953.63</v>
      </c>
      <c r="H102" s="13">
        <v>2583526.89</v>
      </c>
      <c r="I102" s="13">
        <v>16007317.710000001</v>
      </c>
      <c r="J102" s="13">
        <v>3126070</v>
      </c>
      <c r="K102" s="14">
        <v>32117949.760000002</v>
      </c>
      <c r="L102" s="15">
        <f t="shared" si="1"/>
        <v>66140011.609999999</v>
      </c>
    </row>
    <row r="103" spans="1:12" x14ac:dyDescent="0.25">
      <c r="A103" s="11" t="s">
        <v>4702</v>
      </c>
      <c r="B103" s="12" t="s">
        <v>426</v>
      </c>
      <c r="C103" s="12" t="s">
        <v>2462</v>
      </c>
      <c r="D103" s="12" t="s">
        <v>3553</v>
      </c>
      <c r="E103" s="12" t="s">
        <v>427</v>
      </c>
      <c r="F103" s="13">
        <v>1261394.93</v>
      </c>
      <c r="G103" s="13">
        <v>94797.62</v>
      </c>
      <c r="H103" s="13">
        <v>294758.8</v>
      </c>
      <c r="I103" s="13">
        <v>1825938</v>
      </c>
      <c r="J103" s="13">
        <v>247570</v>
      </c>
      <c r="K103" s="14">
        <v>3664716.43</v>
      </c>
      <c r="L103" s="15">
        <f t="shared" si="1"/>
        <v>7389175.7799999993</v>
      </c>
    </row>
    <row r="104" spans="1:12" x14ac:dyDescent="0.25">
      <c r="A104" s="11" t="s">
        <v>4703</v>
      </c>
      <c r="B104" s="12" t="s">
        <v>428</v>
      </c>
      <c r="C104" s="12" t="s">
        <v>2463</v>
      </c>
      <c r="D104" s="12" t="s">
        <v>3554</v>
      </c>
      <c r="E104" s="12" t="s">
        <v>429</v>
      </c>
      <c r="F104" s="13">
        <v>552167.01</v>
      </c>
      <c r="G104" s="13">
        <v>40654.76</v>
      </c>
      <c r="H104" s="13">
        <v>126410.12</v>
      </c>
      <c r="I104" s="13">
        <v>783066.3</v>
      </c>
      <c r="J104" s="16"/>
      <c r="K104" s="14">
        <v>1571652.7</v>
      </c>
      <c r="L104" s="15">
        <f t="shared" si="1"/>
        <v>3073950.8899999997</v>
      </c>
    </row>
    <row r="105" spans="1:12" x14ac:dyDescent="0.25">
      <c r="A105" s="11" t="s">
        <v>4704</v>
      </c>
      <c r="B105" s="12" t="s">
        <v>430</v>
      </c>
      <c r="C105" s="12" t="s">
        <v>2464</v>
      </c>
      <c r="D105" s="12" t="s">
        <v>3555</v>
      </c>
      <c r="E105" s="12" t="s">
        <v>431</v>
      </c>
      <c r="F105" s="13">
        <v>1444577.26</v>
      </c>
      <c r="G105" s="13">
        <v>108142.36</v>
      </c>
      <c r="H105" s="13">
        <v>336074.63</v>
      </c>
      <c r="I105" s="13">
        <v>2084742.21</v>
      </c>
      <c r="J105" s="13">
        <v>593750</v>
      </c>
      <c r="K105" s="14">
        <v>4175810.82</v>
      </c>
      <c r="L105" s="15">
        <f t="shared" si="1"/>
        <v>8743097.2799999993</v>
      </c>
    </row>
    <row r="106" spans="1:12" x14ac:dyDescent="0.25">
      <c r="A106" s="11" t="s">
        <v>4705</v>
      </c>
      <c r="B106" s="12" t="s">
        <v>432</v>
      </c>
      <c r="C106" s="12" t="s">
        <v>2465</v>
      </c>
      <c r="D106" s="12" t="s">
        <v>3556</v>
      </c>
      <c r="E106" s="12" t="s">
        <v>433</v>
      </c>
      <c r="F106" s="13">
        <v>1703684.49</v>
      </c>
      <c r="G106" s="13">
        <v>125347.32</v>
      </c>
      <c r="H106" s="13">
        <v>389541.02</v>
      </c>
      <c r="I106" s="13">
        <v>2416430.19</v>
      </c>
      <c r="J106" s="13">
        <v>293930</v>
      </c>
      <c r="K106" s="14">
        <v>4840121.79</v>
      </c>
      <c r="L106" s="15">
        <f t="shared" si="1"/>
        <v>9769054.8099999987</v>
      </c>
    </row>
    <row r="107" spans="1:12" x14ac:dyDescent="0.25">
      <c r="A107" s="11" t="s">
        <v>4499</v>
      </c>
      <c r="B107" s="12" t="s">
        <v>23</v>
      </c>
      <c r="C107" s="12" t="s">
        <v>2262</v>
      </c>
      <c r="D107" s="12" t="s">
        <v>3352</v>
      </c>
      <c r="E107" s="12" t="s">
        <v>24</v>
      </c>
      <c r="F107" s="13">
        <v>26917141.600000001</v>
      </c>
      <c r="G107" s="13">
        <v>1979266.95</v>
      </c>
      <c r="H107" s="13">
        <v>6154046.9199999999</v>
      </c>
      <c r="I107" s="13">
        <v>38125336.520000003</v>
      </c>
      <c r="J107" s="13">
        <v>10513650</v>
      </c>
      <c r="K107" s="14">
        <v>76510193.299999997</v>
      </c>
      <c r="L107" s="15">
        <f t="shared" si="1"/>
        <v>160199635.29000002</v>
      </c>
    </row>
    <row r="108" spans="1:12" x14ac:dyDescent="0.25">
      <c r="A108" s="11" t="s">
        <v>4706</v>
      </c>
      <c r="B108" s="12" t="s">
        <v>434</v>
      </c>
      <c r="C108" s="12" t="s">
        <v>2466</v>
      </c>
      <c r="D108" s="12" t="s">
        <v>3557</v>
      </c>
      <c r="E108" s="12" t="s">
        <v>435</v>
      </c>
      <c r="F108" s="13">
        <v>3439277.55</v>
      </c>
      <c r="G108" s="13">
        <v>254783.6</v>
      </c>
      <c r="H108" s="13">
        <v>792133.18</v>
      </c>
      <c r="I108" s="13">
        <v>4908269.82</v>
      </c>
      <c r="J108" s="13">
        <v>643150</v>
      </c>
      <c r="K108" s="14">
        <v>9847408.7300000004</v>
      </c>
      <c r="L108" s="15">
        <f t="shared" si="1"/>
        <v>19885022.880000003</v>
      </c>
    </row>
    <row r="109" spans="1:12" x14ac:dyDescent="0.25">
      <c r="A109" s="11" t="s">
        <v>4707</v>
      </c>
      <c r="B109" s="12" t="s">
        <v>436</v>
      </c>
      <c r="C109" s="12" t="s">
        <v>2467</v>
      </c>
      <c r="D109" s="12" t="s">
        <v>3558</v>
      </c>
      <c r="E109" s="12" t="s">
        <v>437</v>
      </c>
      <c r="F109" s="13">
        <v>2401467</v>
      </c>
      <c r="G109" s="13">
        <v>173622</v>
      </c>
      <c r="H109" s="13">
        <v>539815.62</v>
      </c>
      <c r="I109" s="13">
        <v>3344562.03</v>
      </c>
      <c r="J109" s="13">
        <v>338010</v>
      </c>
      <c r="K109" s="14">
        <v>6710974.1600000001</v>
      </c>
      <c r="L109" s="15">
        <f t="shared" si="1"/>
        <v>13508450.810000001</v>
      </c>
    </row>
    <row r="110" spans="1:12" x14ac:dyDescent="0.25">
      <c r="A110" s="11" t="s">
        <v>4578</v>
      </c>
      <c r="B110" s="12" t="s">
        <v>180</v>
      </c>
      <c r="C110" s="12" t="s">
        <v>2340</v>
      </c>
      <c r="D110" s="12" t="s">
        <v>3431</v>
      </c>
      <c r="E110" s="12" t="s">
        <v>181</v>
      </c>
      <c r="F110" s="13">
        <v>7215100.7999999998</v>
      </c>
      <c r="G110" s="13">
        <v>531340.28</v>
      </c>
      <c r="H110" s="13">
        <v>1651418.74</v>
      </c>
      <c r="I110" s="13">
        <v>10241362.83</v>
      </c>
      <c r="J110" s="13">
        <v>546440</v>
      </c>
      <c r="K110" s="14">
        <v>20521755.329999998</v>
      </c>
      <c r="L110" s="15">
        <f t="shared" si="1"/>
        <v>40707417.979999997</v>
      </c>
    </row>
    <row r="111" spans="1:12" x14ac:dyDescent="0.25">
      <c r="A111" s="11" t="s">
        <v>4708</v>
      </c>
      <c r="B111" s="12" t="s">
        <v>438</v>
      </c>
      <c r="C111" s="12" t="s">
        <v>2468</v>
      </c>
      <c r="D111" s="12" t="s">
        <v>3559</v>
      </c>
      <c r="E111" s="12" t="s">
        <v>439</v>
      </c>
      <c r="F111" s="13">
        <v>1190882.68</v>
      </c>
      <c r="G111" s="13">
        <v>88510.49</v>
      </c>
      <c r="H111" s="13">
        <v>275331.23</v>
      </c>
      <c r="I111" s="13">
        <v>1703633.3</v>
      </c>
      <c r="J111" s="13">
        <v>467970</v>
      </c>
      <c r="K111" s="14">
        <v>3424938.49</v>
      </c>
      <c r="L111" s="15">
        <f t="shared" si="1"/>
        <v>7151266.1900000004</v>
      </c>
    </row>
    <row r="112" spans="1:12" x14ac:dyDescent="0.25">
      <c r="A112" s="11" t="s">
        <v>4709</v>
      </c>
      <c r="B112" s="12" t="s">
        <v>438</v>
      </c>
      <c r="C112" s="12" t="s">
        <v>2468</v>
      </c>
      <c r="D112" s="12" t="s">
        <v>3560</v>
      </c>
      <c r="E112" s="12" t="s">
        <v>440</v>
      </c>
      <c r="F112" s="13">
        <v>4933827.34</v>
      </c>
      <c r="G112" s="13">
        <v>364762.22</v>
      </c>
      <c r="H112" s="13">
        <v>1133898.69</v>
      </c>
      <c r="I112" s="13">
        <v>7028566.4400000004</v>
      </c>
      <c r="J112" s="13">
        <v>225720</v>
      </c>
      <c r="K112" s="14">
        <v>14093702.25</v>
      </c>
      <c r="L112" s="15">
        <f t="shared" si="1"/>
        <v>27780476.940000001</v>
      </c>
    </row>
    <row r="113" spans="1:12" x14ac:dyDescent="0.25">
      <c r="A113" s="11" t="s">
        <v>4500</v>
      </c>
      <c r="B113" s="12" t="s">
        <v>25</v>
      </c>
      <c r="C113" s="12" t="s">
        <v>2263</v>
      </c>
      <c r="D113" s="12" t="s">
        <v>3353</v>
      </c>
      <c r="E113" s="12" t="s">
        <v>26</v>
      </c>
      <c r="F113" s="13">
        <v>28351030.57</v>
      </c>
      <c r="G113" s="13">
        <v>2031449.83</v>
      </c>
      <c r="H113" s="13">
        <v>6316774</v>
      </c>
      <c r="I113" s="13">
        <v>39125759.799999997</v>
      </c>
      <c r="J113" s="13">
        <v>2078980</v>
      </c>
      <c r="K113" s="14">
        <v>78540235.530000001</v>
      </c>
      <c r="L113" s="15">
        <f t="shared" si="1"/>
        <v>156444229.72999999</v>
      </c>
    </row>
    <row r="114" spans="1:12" x14ac:dyDescent="0.25">
      <c r="A114" s="11" t="s">
        <v>4579</v>
      </c>
      <c r="B114" s="12" t="s">
        <v>182</v>
      </c>
      <c r="C114" s="12" t="s">
        <v>2341</v>
      </c>
      <c r="D114" s="12" t="s">
        <v>3432</v>
      </c>
      <c r="E114" s="12" t="s">
        <v>183</v>
      </c>
      <c r="F114" s="13">
        <v>636276.43999999994</v>
      </c>
      <c r="G114" s="13">
        <v>45417.75</v>
      </c>
      <c r="H114" s="13">
        <v>141129.4</v>
      </c>
      <c r="I114" s="13">
        <v>875707.34</v>
      </c>
      <c r="J114" s="13">
        <v>72390</v>
      </c>
      <c r="K114" s="14">
        <v>1753341.06</v>
      </c>
      <c r="L114" s="15">
        <f t="shared" si="1"/>
        <v>3524261.99</v>
      </c>
    </row>
    <row r="115" spans="1:12" x14ac:dyDescent="0.25">
      <c r="A115" s="11" t="s">
        <v>4710</v>
      </c>
      <c r="B115" s="12" t="s">
        <v>441</v>
      </c>
      <c r="C115" s="12" t="s">
        <v>2469</v>
      </c>
      <c r="D115" s="12" t="s">
        <v>3561</v>
      </c>
      <c r="E115" s="12" t="s">
        <v>442</v>
      </c>
      <c r="F115" s="13">
        <v>1931935.9</v>
      </c>
      <c r="G115" s="13">
        <v>143255.78</v>
      </c>
      <c r="H115" s="13">
        <v>445410.5</v>
      </c>
      <c r="I115" s="13">
        <v>2759526.01</v>
      </c>
      <c r="J115" s="13">
        <v>160170</v>
      </c>
      <c r="K115" s="14">
        <v>5537445.3200000003</v>
      </c>
      <c r="L115" s="15">
        <f t="shared" si="1"/>
        <v>10977743.51</v>
      </c>
    </row>
    <row r="116" spans="1:12" x14ac:dyDescent="0.25">
      <c r="A116" s="11" t="s">
        <v>4711</v>
      </c>
      <c r="B116" s="12" t="s">
        <v>443</v>
      </c>
      <c r="C116" s="12" t="s">
        <v>2470</v>
      </c>
      <c r="D116" s="12" t="s">
        <v>3562</v>
      </c>
      <c r="E116" s="12" t="s">
        <v>444</v>
      </c>
      <c r="F116" s="13">
        <v>5131175.9800000004</v>
      </c>
      <c r="G116" s="13">
        <v>222607.61</v>
      </c>
      <c r="H116" s="13">
        <v>692198.88</v>
      </c>
      <c r="I116" s="13">
        <v>4287400.4800000004</v>
      </c>
      <c r="J116" s="13">
        <v>4110270</v>
      </c>
      <c r="K116" s="14">
        <v>8606561.6899999995</v>
      </c>
      <c r="L116" s="15">
        <f t="shared" si="1"/>
        <v>23050214.640000001</v>
      </c>
    </row>
    <row r="117" spans="1:12" x14ac:dyDescent="0.25">
      <c r="A117" s="11" t="s">
        <v>4712</v>
      </c>
      <c r="B117" s="12" t="s">
        <v>445</v>
      </c>
      <c r="C117" s="12" t="s">
        <v>2471</v>
      </c>
      <c r="D117" s="12" t="s">
        <v>3563</v>
      </c>
      <c r="E117" s="12" t="s">
        <v>446</v>
      </c>
      <c r="F117" s="13">
        <v>1021556.09</v>
      </c>
      <c r="G117" s="13">
        <v>74974.05</v>
      </c>
      <c r="H117" s="13">
        <v>232949.23</v>
      </c>
      <c r="I117" s="13">
        <v>1445809.32</v>
      </c>
      <c r="J117" s="13">
        <v>84740</v>
      </c>
      <c r="K117" s="14">
        <v>2893752.63</v>
      </c>
      <c r="L117" s="15">
        <f t="shared" si="1"/>
        <v>5753781.3200000003</v>
      </c>
    </row>
    <row r="118" spans="1:12" x14ac:dyDescent="0.25">
      <c r="A118" s="11" t="s">
        <v>4713</v>
      </c>
      <c r="B118" s="12" t="s">
        <v>447</v>
      </c>
      <c r="C118" s="12" t="s">
        <v>2472</v>
      </c>
      <c r="D118" s="12" t="s">
        <v>3564</v>
      </c>
      <c r="E118" s="12" t="s">
        <v>448</v>
      </c>
      <c r="F118" s="13">
        <v>720600.43</v>
      </c>
      <c r="G118" s="13">
        <v>53865.11</v>
      </c>
      <c r="H118" s="13">
        <v>167422.04999999999</v>
      </c>
      <c r="I118" s="13">
        <v>1038148.67</v>
      </c>
      <c r="J118" s="13">
        <v>22800</v>
      </c>
      <c r="K118" s="14">
        <v>2080626.47</v>
      </c>
      <c r="L118" s="15">
        <f t="shared" si="1"/>
        <v>4083462.7300000004</v>
      </c>
    </row>
    <row r="119" spans="1:12" x14ac:dyDescent="0.25">
      <c r="A119" s="11" t="s">
        <v>4714</v>
      </c>
      <c r="B119" s="12" t="s">
        <v>449</v>
      </c>
      <c r="C119" s="12" t="s">
        <v>2473</v>
      </c>
      <c r="D119" s="12" t="s">
        <v>3565</v>
      </c>
      <c r="E119" s="12" t="s">
        <v>450</v>
      </c>
      <c r="F119" s="13">
        <v>1219941.18</v>
      </c>
      <c r="G119" s="13">
        <v>87856.52</v>
      </c>
      <c r="H119" s="13">
        <v>273190.03999999998</v>
      </c>
      <c r="I119" s="13">
        <v>1692107.67</v>
      </c>
      <c r="J119" s="13">
        <v>3800</v>
      </c>
      <c r="K119" s="14">
        <v>3396750.58</v>
      </c>
      <c r="L119" s="15">
        <f t="shared" si="1"/>
        <v>6673645.9900000002</v>
      </c>
    </row>
    <row r="120" spans="1:12" x14ac:dyDescent="0.25">
      <c r="A120" s="11" t="s">
        <v>4715</v>
      </c>
      <c r="B120" s="12" t="s">
        <v>451</v>
      </c>
      <c r="C120" s="12" t="s">
        <v>2474</v>
      </c>
      <c r="D120" s="12" t="s">
        <v>3566</v>
      </c>
      <c r="E120" s="12" t="s">
        <v>452</v>
      </c>
      <c r="F120" s="13">
        <v>1820828.6</v>
      </c>
      <c r="G120" s="13">
        <v>132467.76999999999</v>
      </c>
      <c r="H120" s="13">
        <v>411795.64</v>
      </c>
      <c r="I120" s="13">
        <v>2552440.9500000002</v>
      </c>
      <c r="J120" s="13">
        <v>496090</v>
      </c>
      <c r="K120" s="14">
        <v>5118478.7300000004</v>
      </c>
      <c r="L120" s="15">
        <f t="shared" si="1"/>
        <v>10532101.690000001</v>
      </c>
    </row>
    <row r="121" spans="1:12" x14ac:dyDescent="0.25">
      <c r="A121" s="11" t="s">
        <v>4716</v>
      </c>
      <c r="B121" s="12" t="s">
        <v>453</v>
      </c>
      <c r="C121" s="12" t="s">
        <v>2475</v>
      </c>
      <c r="D121" s="12" t="s">
        <v>3567</v>
      </c>
      <c r="E121" s="12" t="s">
        <v>454</v>
      </c>
      <c r="F121" s="13">
        <v>3995516.19</v>
      </c>
      <c r="G121" s="13">
        <v>298775.94</v>
      </c>
      <c r="H121" s="13">
        <v>928936.6</v>
      </c>
      <c r="I121" s="13">
        <v>5755467.0099999998</v>
      </c>
      <c r="J121" s="13">
        <v>1398020</v>
      </c>
      <c r="K121" s="14">
        <v>11548507.949999999</v>
      </c>
      <c r="L121" s="15">
        <f t="shared" si="1"/>
        <v>23925223.689999998</v>
      </c>
    </row>
    <row r="122" spans="1:12" x14ac:dyDescent="0.25">
      <c r="A122" s="11" t="s">
        <v>4717</v>
      </c>
      <c r="B122" s="12" t="s">
        <v>455</v>
      </c>
      <c r="C122" s="12" t="s">
        <v>2476</v>
      </c>
      <c r="D122" s="12" t="s">
        <v>3568</v>
      </c>
      <c r="E122" s="12" t="s">
        <v>456</v>
      </c>
      <c r="F122" s="13">
        <v>2897867.13</v>
      </c>
      <c r="G122" s="13">
        <v>215788.46</v>
      </c>
      <c r="H122" s="13">
        <v>670506.54</v>
      </c>
      <c r="I122" s="13">
        <v>4160915.67</v>
      </c>
      <c r="J122" s="13">
        <v>335540</v>
      </c>
      <c r="K122" s="14">
        <v>8329748.8700000001</v>
      </c>
      <c r="L122" s="15">
        <f t="shared" si="1"/>
        <v>16610366.67</v>
      </c>
    </row>
    <row r="123" spans="1:12" x14ac:dyDescent="0.25">
      <c r="A123" s="11" t="s">
        <v>4718</v>
      </c>
      <c r="B123" s="12" t="s">
        <v>455</v>
      </c>
      <c r="C123" s="12" t="s">
        <v>2476</v>
      </c>
      <c r="D123" s="12" t="s">
        <v>3569</v>
      </c>
      <c r="E123" s="12" t="s">
        <v>457</v>
      </c>
      <c r="F123" s="13">
        <v>3656723.41</v>
      </c>
      <c r="G123" s="13">
        <v>269291.32</v>
      </c>
      <c r="H123" s="13">
        <v>837101.51</v>
      </c>
      <c r="I123" s="13">
        <v>5189112.59</v>
      </c>
      <c r="J123" s="13">
        <v>280820</v>
      </c>
      <c r="K123" s="14">
        <v>10404443.68</v>
      </c>
      <c r="L123" s="15">
        <f t="shared" si="1"/>
        <v>20637492.509999998</v>
      </c>
    </row>
    <row r="124" spans="1:12" x14ac:dyDescent="0.25">
      <c r="A124" s="11" t="s">
        <v>4719</v>
      </c>
      <c r="B124" s="12" t="s">
        <v>458</v>
      </c>
      <c r="C124" s="12" t="s">
        <v>2477</v>
      </c>
      <c r="D124" s="12" t="s">
        <v>3570</v>
      </c>
      <c r="E124" s="12" t="s">
        <v>459</v>
      </c>
      <c r="F124" s="13">
        <v>2228748.5699999998</v>
      </c>
      <c r="G124" s="13">
        <v>165154.63</v>
      </c>
      <c r="H124" s="13">
        <v>513342.73</v>
      </c>
      <c r="I124" s="13">
        <v>3182908.67</v>
      </c>
      <c r="J124" s="13">
        <v>325660</v>
      </c>
      <c r="K124" s="14">
        <v>6379731.3899999997</v>
      </c>
      <c r="L124" s="15">
        <f t="shared" si="1"/>
        <v>12795545.989999998</v>
      </c>
    </row>
    <row r="125" spans="1:12" x14ac:dyDescent="0.25">
      <c r="A125" s="11" t="s">
        <v>4720</v>
      </c>
      <c r="B125" s="12" t="s">
        <v>460</v>
      </c>
      <c r="C125" s="12" t="s">
        <v>2478</v>
      </c>
      <c r="D125" s="12" t="s">
        <v>3571</v>
      </c>
      <c r="E125" s="12" t="s">
        <v>461</v>
      </c>
      <c r="F125" s="13">
        <v>1333980.02</v>
      </c>
      <c r="G125" s="13">
        <v>99352.41</v>
      </c>
      <c r="H125" s="13">
        <v>308993.61</v>
      </c>
      <c r="I125" s="13">
        <v>1912950.25</v>
      </c>
      <c r="J125" s="13">
        <v>469300</v>
      </c>
      <c r="K125" s="14">
        <v>3842749.55</v>
      </c>
      <c r="L125" s="15">
        <f t="shared" si="1"/>
        <v>7967325.8399999999</v>
      </c>
    </row>
    <row r="126" spans="1:12" x14ac:dyDescent="0.25">
      <c r="A126" s="11" t="s">
        <v>4721</v>
      </c>
      <c r="B126" s="12" t="s">
        <v>462</v>
      </c>
      <c r="C126" s="12" t="s">
        <v>2479</v>
      </c>
      <c r="D126" s="12" t="s">
        <v>3572</v>
      </c>
      <c r="E126" s="12" t="s">
        <v>463</v>
      </c>
      <c r="F126" s="13">
        <v>1353461.6</v>
      </c>
      <c r="G126" s="13">
        <v>96643.41</v>
      </c>
      <c r="H126" s="13">
        <v>300351.09999999998</v>
      </c>
      <c r="I126" s="13">
        <v>1862950.55</v>
      </c>
      <c r="J126" s="13">
        <v>133000</v>
      </c>
      <c r="K126" s="14">
        <v>3732109.07</v>
      </c>
      <c r="L126" s="15">
        <f t="shared" si="1"/>
        <v>7478515.7300000004</v>
      </c>
    </row>
    <row r="127" spans="1:12" x14ac:dyDescent="0.25">
      <c r="A127" s="11" t="s">
        <v>4580</v>
      </c>
      <c r="B127" s="12" t="s">
        <v>184</v>
      </c>
      <c r="C127" s="12" t="s">
        <v>2342</v>
      </c>
      <c r="D127" s="12" t="s">
        <v>3433</v>
      </c>
      <c r="E127" s="12" t="s">
        <v>185</v>
      </c>
      <c r="F127" s="13">
        <v>7398537.5099999998</v>
      </c>
      <c r="G127" s="13">
        <v>540203.15</v>
      </c>
      <c r="H127" s="13">
        <v>1679656.67</v>
      </c>
      <c r="I127" s="13">
        <v>10405315.09</v>
      </c>
      <c r="J127" s="13">
        <v>4429470</v>
      </c>
      <c r="K127" s="14">
        <v>20882725.050000001</v>
      </c>
      <c r="L127" s="15">
        <f t="shared" si="1"/>
        <v>45335907.469999999</v>
      </c>
    </row>
    <row r="128" spans="1:12" x14ac:dyDescent="0.25">
      <c r="A128" s="11" t="s">
        <v>4722</v>
      </c>
      <c r="B128" s="12" t="s">
        <v>464</v>
      </c>
      <c r="C128" s="12" t="s">
        <v>2480</v>
      </c>
      <c r="D128" s="12" t="s">
        <v>3573</v>
      </c>
      <c r="E128" s="12" t="s">
        <v>465</v>
      </c>
      <c r="F128" s="13">
        <v>236946.17</v>
      </c>
      <c r="G128" s="13">
        <v>17646.86</v>
      </c>
      <c r="H128" s="13">
        <v>54872.92</v>
      </c>
      <c r="I128" s="13">
        <v>339876.97</v>
      </c>
      <c r="J128" s="13">
        <v>7600</v>
      </c>
      <c r="K128" s="14">
        <v>682270.52</v>
      </c>
      <c r="L128" s="15">
        <f t="shared" si="1"/>
        <v>1339213.44</v>
      </c>
    </row>
    <row r="129" spans="1:12" x14ac:dyDescent="0.25">
      <c r="A129" s="11" t="s">
        <v>4723</v>
      </c>
      <c r="B129" s="12" t="s">
        <v>466</v>
      </c>
      <c r="C129" s="12" t="s">
        <v>2481</v>
      </c>
      <c r="D129" s="12" t="s">
        <v>3574</v>
      </c>
      <c r="E129" s="12" t="s">
        <v>467</v>
      </c>
      <c r="F129" s="13">
        <v>808541.84</v>
      </c>
      <c r="G129" s="13">
        <v>60735.95</v>
      </c>
      <c r="H129" s="13">
        <v>188918.9</v>
      </c>
      <c r="I129" s="13">
        <v>1169169</v>
      </c>
      <c r="J129" s="13">
        <v>152380</v>
      </c>
      <c r="K129" s="14">
        <v>2349829.23</v>
      </c>
      <c r="L129" s="15">
        <f t="shared" si="1"/>
        <v>4729574.92</v>
      </c>
    </row>
    <row r="130" spans="1:12" x14ac:dyDescent="0.25">
      <c r="A130" s="11" t="s">
        <v>4581</v>
      </c>
      <c r="B130" s="12" t="s">
        <v>186</v>
      </c>
      <c r="C130" s="12" t="s">
        <v>2343</v>
      </c>
      <c r="D130" s="12" t="s">
        <v>3434</v>
      </c>
      <c r="E130" s="12" t="s">
        <v>187</v>
      </c>
      <c r="F130" s="13">
        <v>7393023.5700000003</v>
      </c>
      <c r="G130" s="13">
        <v>528243.31999999995</v>
      </c>
      <c r="H130" s="13">
        <v>1642770.92</v>
      </c>
      <c r="I130" s="13">
        <v>10171955.140000001</v>
      </c>
      <c r="J130" s="13">
        <v>2734860</v>
      </c>
      <c r="K130" s="14">
        <v>20428511.079999998</v>
      </c>
      <c r="L130" s="15">
        <f t="shared" si="1"/>
        <v>42899364.030000001</v>
      </c>
    </row>
    <row r="131" spans="1:12" x14ac:dyDescent="0.25">
      <c r="A131" s="11" t="s">
        <v>4724</v>
      </c>
      <c r="B131" s="12" t="s">
        <v>468</v>
      </c>
      <c r="C131" s="12" t="s">
        <v>2482</v>
      </c>
      <c r="D131" s="12" t="s">
        <v>3575</v>
      </c>
      <c r="E131" s="12" t="s">
        <v>469</v>
      </c>
      <c r="F131" s="13">
        <v>1458838.03</v>
      </c>
      <c r="G131" s="13">
        <v>105997.65</v>
      </c>
      <c r="H131" s="13">
        <v>329557.01</v>
      </c>
      <c r="I131" s="13">
        <v>2041930.97</v>
      </c>
      <c r="J131" s="13">
        <v>155040</v>
      </c>
      <c r="K131" s="14">
        <v>4096973.72</v>
      </c>
      <c r="L131" s="15">
        <f t="shared" si="1"/>
        <v>8188337.3800000008</v>
      </c>
    </row>
    <row r="132" spans="1:12" x14ac:dyDescent="0.25">
      <c r="A132" s="11" t="s">
        <v>4725</v>
      </c>
      <c r="B132" s="12" t="s">
        <v>468</v>
      </c>
      <c r="C132" s="12" t="s">
        <v>2482</v>
      </c>
      <c r="D132" s="12" t="s">
        <v>3576</v>
      </c>
      <c r="E132" s="12" t="s">
        <v>470</v>
      </c>
      <c r="F132" s="13">
        <v>1545341.1</v>
      </c>
      <c r="G132" s="13">
        <v>116010.01</v>
      </c>
      <c r="H132" s="13">
        <v>360595.38</v>
      </c>
      <c r="I132" s="13">
        <v>2235712.7400000002</v>
      </c>
      <c r="J132" s="13">
        <v>226480</v>
      </c>
      <c r="K132" s="14">
        <v>4481511.71</v>
      </c>
      <c r="L132" s="15">
        <f t="shared" ref="L132:L195" si="2">SUM(F132:K132)</f>
        <v>8965650.9400000013</v>
      </c>
    </row>
    <row r="133" spans="1:12" x14ac:dyDescent="0.25">
      <c r="A133" s="11" t="s">
        <v>4726</v>
      </c>
      <c r="B133" s="12" t="s">
        <v>471</v>
      </c>
      <c r="C133" s="12" t="s">
        <v>2483</v>
      </c>
      <c r="D133" s="12" t="s">
        <v>3577</v>
      </c>
      <c r="E133" s="12" t="s">
        <v>472</v>
      </c>
      <c r="F133" s="13">
        <v>716066.26</v>
      </c>
      <c r="G133" s="13">
        <v>53365.78</v>
      </c>
      <c r="H133" s="13">
        <v>165859.35999999999</v>
      </c>
      <c r="I133" s="13">
        <v>1028630.85</v>
      </c>
      <c r="J133" s="13">
        <v>114380</v>
      </c>
      <c r="K133" s="14">
        <v>2061050.92</v>
      </c>
      <c r="L133" s="15">
        <f t="shared" si="2"/>
        <v>4139353.17</v>
      </c>
    </row>
    <row r="134" spans="1:12" x14ac:dyDescent="0.25">
      <c r="A134" s="11" t="s">
        <v>4727</v>
      </c>
      <c r="B134" s="12" t="s">
        <v>473</v>
      </c>
      <c r="C134" s="12" t="s">
        <v>2484</v>
      </c>
      <c r="D134" s="12" t="s">
        <v>3578</v>
      </c>
      <c r="E134" s="12" t="s">
        <v>474</v>
      </c>
      <c r="F134" s="13">
        <v>998478.03</v>
      </c>
      <c r="G134" s="13">
        <v>74381.850000000006</v>
      </c>
      <c r="H134" s="13">
        <v>231403.09</v>
      </c>
      <c r="I134" s="13">
        <v>1431468.26</v>
      </c>
      <c r="J134" s="13">
        <v>0</v>
      </c>
      <c r="K134" s="14">
        <v>2878822.58</v>
      </c>
      <c r="L134" s="15">
        <f t="shared" si="2"/>
        <v>5614553.8100000005</v>
      </c>
    </row>
    <row r="135" spans="1:12" x14ac:dyDescent="0.25">
      <c r="A135" s="11" t="s">
        <v>4501</v>
      </c>
      <c r="B135" s="12" t="s">
        <v>27</v>
      </c>
      <c r="C135" s="12" t="s">
        <v>2264</v>
      </c>
      <c r="D135" s="12" t="s">
        <v>3354</v>
      </c>
      <c r="E135" s="12" t="s">
        <v>28</v>
      </c>
      <c r="F135" s="13">
        <v>13379683.83</v>
      </c>
      <c r="G135" s="13">
        <v>961020.21</v>
      </c>
      <c r="H135" s="13">
        <v>2988577.42</v>
      </c>
      <c r="I135" s="13">
        <v>18506343.079999998</v>
      </c>
      <c r="J135" s="13">
        <v>782230</v>
      </c>
      <c r="K135" s="14">
        <v>37163050.579999998</v>
      </c>
      <c r="L135" s="15">
        <f t="shared" si="2"/>
        <v>73780905.120000005</v>
      </c>
    </row>
    <row r="136" spans="1:12" x14ac:dyDescent="0.25">
      <c r="A136" s="11" t="s">
        <v>4728</v>
      </c>
      <c r="B136" s="12" t="s">
        <v>475</v>
      </c>
      <c r="C136" s="12" t="s">
        <v>2485</v>
      </c>
      <c r="D136" s="12" t="s">
        <v>3579</v>
      </c>
      <c r="E136" s="12" t="s">
        <v>476</v>
      </c>
      <c r="F136" s="13">
        <v>526554.47</v>
      </c>
      <c r="G136" s="13">
        <v>39184.76</v>
      </c>
      <c r="H136" s="13">
        <v>121843.7</v>
      </c>
      <c r="I136" s="13">
        <v>754708.47</v>
      </c>
      <c r="J136" s="13">
        <v>431110</v>
      </c>
      <c r="K136" s="14">
        <v>1514941.96</v>
      </c>
      <c r="L136" s="15">
        <f t="shared" si="2"/>
        <v>3388343.36</v>
      </c>
    </row>
    <row r="137" spans="1:12" x14ac:dyDescent="0.25">
      <c r="A137" s="11" t="s">
        <v>4729</v>
      </c>
      <c r="B137" s="12" t="s">
        <v>477</v>
      </c>
      <c r="C137" s="12" t="s">
        <v>2486</v>
      </c>
      <c r="D137" s="12" t="s">
        <v>3580</v>
      </c>
      <c r="E137" s="12" t="s">
        <v>478</v>
      </c>
      <c r="F137" s="13">
        <v>5156696.3499999996</v>
      </c>
      <c r="G137" s="13">
        <v>139564.31</v>
      </c>
      <c r="H137" s="13">
        <v>434273.09</v>
      </c>
      <c r="I137" s="13">
        <v>2685037.87</v>
      </c>
      <c r="J137" s="13">
        <v>118560</v>
      </c>
      <c r="K137" s="14">
        <v>5403927.25</v>
      </c>
      <c r="L137" s="15">
        <f t="shared" si="2"/>
        <v>13938058.869999999</v>
      </c>
    </row>
    <row r="138" spans="1:12" x14ac:dyDescent="0.25">
      <c r="A138" s="11" t="s">
        <v>4730</v>
      </c>
      <c r="B138" s="12" t="s">
        <v>479</v>
      </c>
      <c r="C138" s="12" t="s">
        <v>2487</v>
      </c>
      <c r="D138" s="12" t="s">
        <v>3581</v>
      </c>
      <c r="E138" s="12" t="s">
        <v>480</v>
      </c>
      <c r="F138" s="13">
        <v>4043691.21</v>
      </c>
      <c r="G138" s="13">
        <v>290862.28000000003</v>
      </c>
      <c r="H138" s="13">
        <v>904262.61</v>
      </c>
      <c r="I138" s="13">
        <v>5603711.2199999997</v>
      </c>
      <c r="J138" s="13">
        <v>1299030</v>
      </c>
      <c r="K138" s="14">
        <v>11240753.939999999</v>
      </c>
      <c r="L138" s="15">
        <f t="shared" si="2"/>
        <v>23382311.259999998</v>
      </c>
    </row>
    <row r="139" spans="1:12" x14ac:dyDescent="0.25">
      <c r="A139" s="11" t="s">
        <v>4731</v>
      </c>
      <c r="B139" s="12" t="s">
        <v>481</v>
      </c>
      <c r="C139" s="12" t="s">
        <v>2488</v>
      </c>
      <c r="D139" s="12" t="s">
        <v>3582</v>
      </c>
      <c r="E139" s="12" t="s">
        <v>482</v>
      </c>
      <c r="F139" s="13">
        <v>786848.22</v>
      </c>
      <c r="G139" s="13">
        <v>58925.83</v>
      </c>
      <c r="H139" s="13">
        <v>183248.21</v>
      </c>
      <c r="I139" s="13">
        <v>1134724.78</v>
      </c>
      <c r="J139" s="13">
        <v>19190</v>
      </c>
      <c r="K139" s="14">
        <v>2278709.46</v>
      </c>
      <c r="L139" s="15">
        <f t="shared" si="2"/>
        <v>4461646.5</v>
      </c>
    </row>
    <row r="140" spans="1:12" x14ac:dyDescent="0.25">
      <c r="A140" s="11" t="s">
        <v>4732</v>
      </c>
      <c r="B140" s="12" t="s">
        <v>483</v>
      </c>
      <c r="C140" s="12" t="s">
        <v>2489</v>
      </c>
      <c r="D140" s="12" t="s">
        <v>3583</v>
      </c>
      <c r="E140" s="12" t="s">
        <v>484</v>
      </c>
      <c r="F140" s="13">
        <v>1409142.41</v>
      </c>
      <c r="G140" s="13">
        <v>104259.71</v>
      </c>
      <c r="H140" s="13">
        <v>325413.45</v>
      </c>
      <c r="I140" s="13">
        <v>1995931.27</v>
      </c>
      <c r="J140" s="13">
        <v>14440</v>
      </c>
      <c r="K140" s="14">
        <v>4063781.34</v>
      </c>
      <c r="L140" s="15">
        <f t="shared" si="2"/>
        <v>7912968.1799999997</v>
      </c>
    </row>
    <row r="141" spans="1:12" x14ac:dyDescent="0.25">
      <c r="A141" s="11" t="s">
        <v>4733</v>
      </c>
      <c r="B141" s="12" t="s">
        <v>485</v>
      </c>
      <c r="C141" s="12" t="s">
        <v>2490</v>
      </c>
      <c r="D141" s="12" t="s">
        <v>3584</v>
      </c>
      <c r="E141" s="12" t="s">
        <v>486</v>
      </c>
      <c r="F141" s="13">
        <v>2346072.67</v>
      </c>
      <c r="G141" s="13">
        <v>176120.22</v>
      </c>
      <c r="H141" s="13">
        <v>547589.12</v>
      </c>
      <c r="I141" s="13">
        <v>3392625.69</v>
      </c>
      <c r="J141" s="16"/>
      <c r="K141" s="14">
        <v>6807703.3099999996</v>
      </c>
      <c r="L141" s="15">
        <f t="shared" si="2"/>
        <v>13270111.01</v>
      </c>
    </row>
    <row r="142" spans="1:12" x14ac:dyDescent="0.25">
      <c r="A142" s="11" t="s">
        <v>4502</v>
      </c>
      <c r="B142" s="12" t="s">
        <v>29</v>
      </c>
      <c r="C142" s="12" t="s">
        <v>2265</v>
      </c>
      <c r="D142" s="12" t="s">
        <v>3355</v>
      </c>
      <c r="E142" s="12" t="s">
        <v>30</v>
      </c>
      <c r="F142" s="13">
        <v>14085246.449999999</v>
      </c>
      <c r="G142" s="13">
        <v>1024502.59</v>
      </c>
      <c r="H142" s="13">
        <v>3186114.79</v>
      </c>
      <c r="I142" s="13">
        <v>19727628.59</v>
      </c>
      <c r="J142" s="13">
        <v>2218060</v>
      </c>
      <c r="K142" s="14">
        <v>39621178.920000002</v>
      </c>
      <c r="L142" s="15">
        <f t="shared" si="2"/>
        <v>79862731.340000004</v>
      </c>
    </row>
    <row r="143" spans="1:12" x14ac:dyDescent="0.25">
      <c r="A143" s="11" t="s">
        <v>4503</v>
      </c>
      <c r="B143" s="12" t="s">
        <v>31</v>
      </c>
      <c r="C143" s="12" t="s">
        <v>2266</v>
      </c>
      <c r="D143" s="12" t="s">
        <v>3356</v>
      </c>
      <c r="E143" s="12" t="s">
        <v>32</v>
      </c>
      <c r="F143" s="13">
        <v>36243503.82</v>
      </c>
      <c r="G143" s="13">
        <v>2528539.4700000002</v>
      </c>
      <c r="H143" s="13">
        <v>7861065.1299999999</v>
      </c>
      <c r="I143" s="13">
        <v>48713672.049999997</v>
      </c>
      <c r="J143" s="13">
        <v>510720</v>
      </c>
      <c r="K143" s="14">
        <v>97720913.379999995</v>
      </c>
      <c r="L143" s="15">
        <f t="shared" si="2"/>
        <v>193578413.84999999</v>
      </c>
    </row>
    <row r="144" spans="1:12" x14ac:dyDescent="0.25">
      <c r="A144" s="11" t="s">
        <v>4734</v>
      </c>
      <c r="B144" s="12" t="s">
        <v>487</v>
      </c>
      <c r="C144" s="12" t="s">
        <v>2491</v>
      </c>
      <c r="D144" s="12" t="s">
        <v>3585</v>
      </c>
      <c r="E144" s="12" t="s">
        <v>488</v>
      </c>
      <c r="F144" s="13">
        <v>859249.18</v>
      </c>
      <c r="G144" s="13">
        <v>61269.55</v>
      </c>
      <c r="H144" s="13">
        <v>190490.39</v>
      </c>
      <c r="I144" s="13">
        <v>1180317.58</v>
      </c>
      <c r="J144" s="13">
        <v>44650</v>
      </c>
      <c r="K144" s="14">
        <v>2368093.4300000002</v>
      </c>
      <c r="L144" s="15">
        <f t="shared" si="2"/>
        <v>4704070.1300000008</v>
      </c>
    </row>
    <row r="145" spans="1:12" x14ac:dyDescent="0.25">
      <c r="A145" s="11" t="s">
        <v>4735</v>
      </c>
      <c r="B145" s="12" t="s">
        <v>489</v>
      </c>
      <c r="C145" s="12" t="s">
        <v>2492</v>
      </c>
      <c r="D145" s="12" t="s">
        <v>3586</v>
      </c>
      <c r="E145" s="12" t="s">
        <v>490</v>
      </c>
      <c r="F145" s="13">
        <v>851972.12</v>
      </c>
      <c r="G145" s="13">
        <v>63716.94</v>
      </c>
      <c r="H145" s="13">
        <v>198136.35</v>
      </c>
      <c r="I145" s="13">
        <v>1227098.43</v>
      </c>
      <c r="J145" s="13">
        <v>49400</v>
      </c>
      <c r="K145" s="14">
        <v>2463680.9</v>
      </c>
      <c r="L145" s="15">
        <f t="shared" si="2"/>
        <v>4854004.74</v>
      </c>
    </row>
    <row r="146" spans="1:12" x14ac:dyDescent="0.25">
      <c r="A146" s="11" t="s">
        <v>4736</v>
      </c>
      <c r="B146" s="12" t="s">
        <v>491</v>
      </c>
      <c r="C146" s="12" t="s">
        <v>2493</v>
      </c>
      <c r="D146" s="12" t="s">
        <v>3587</v>
      </c>
      <c r="E146" s="12" t="s">
        <v>492</v>
      </c>
      <c r="F146" s="13">
        <v>5458723.7000000002</v>
      </c>
      <c r="G146" s="13">
        <v>405916.07</v>
      </c>
      <c r="H146" s="13">
        <v>1262430.44</v>
      </c>
      <c r="I146" s="13">
        <v>7815582.6900000004</v>
      </c>
      <c r="J146" s="13">
        <v>125400</v>
      </c>
      <c r="K146" s="14">
        <v>15700018.189999999</v>
      </c>
      <c r="L146" s="15">
        <f t="shared" si="2"/>
        <v>30768071.090000004</v>
      </c>
    </row>
    <row r="147" spans="1:12" x14ac:dyDescent="0.25">
      <c r="A147" s="11" t="s">
        <v>4737</v>
      </c>
      <c r="B147" s="12" t="s">
        <v>493</v>
      </c>
      <c r="C147" s="12" t="s">
        <v>2494</v>
      </c>
      <c r="D147" s="12" t="s">
        <v>3588</v>
      </c>
      <c r="E147" s="12" t="s">
        <v>494</v>
      </c>
      <c r="F147" s="13">
        <v>3003102.92</v>
      </c>
      <c r="G147" s="13">
        <v>225219.4</v>
      </c>
      <c r="H147" s="13">
        <v>700419.1</v>
      </c>
      <c r="I147" s="13">
        <v>4336721.2</v>
      </c>
      <c r="J147" s="13">
        <v>996360</v>
      </c>
      <c r="K147" s="14">
        <v>8710205.8200000003</v>
      </c>
      <c r="L147" s="15">
        <f t="shared" si="2"/>
        <v>17972028.440000001</v>
      </c>
    </row>
    <row r="148" spans="1:12" x14ac:dyDescent="0.25">
      <c r="A148" s="11" t="s">
        <v>4738</v>
      </c>
      <c r="B148" s="12" t="s">
        <v>493</v>
      </c>
      <c r="C148" s="12" t="s">
        <v>2494</v>
      </c>
      <c r="D148" s="12" t="s">
        <v>3589</v>
      </c>
      <c r="E148" s="12" t="s">
        <v>495</v>
      </c>
      <c r="F148" s="13">
        <v>897483.37</v>
      </c>
      <c r="G148" s="13">
        <v>62933.5</v>
      </c>
      <c r="H148" s="13">
        <v>195712.75</v>
      </c>
      <c r="I148" s="13">
        <v>1211885.48</v>
      </c>
      <c r="J148" s="13">
        <v>0</v>
      </c>
      <c r="K148" s="14">
        <v>2433728.13</v>
      </c>
      <c r="L148" s="15">
        <f t="shared" si="2"/>
        <v>4801743.2300000004</v>
      </c>
    </row>
    <row r="149" spans="1:12" x14ac:dyDescent="0.25">
      <c r="A149" s="11" t="s">
        <v>4739</v>
      </c>
      <c r="B149" s="12" t="s">
        <v>496</v>
      </c>
      <c r="C149" s="12" t="s">
        <v>2495</v>
      </c>
      <c r="D149" s="12" t="s">
        <v>3590</v>
      </c>
      <c r="E149" s="12" t="s">
        <v>497</v>
      </c>
      <c r="F149" s="13">
        <v>5764855.3700000001</v>
      </c>
      <c r="G149" s="13">
        <v>419139.47</v>
      </c>
      <c r="H149" s="13">
        <v>1303452.46</v>
      </c>
      <c r="I149" s="13">
        <v>8071220.1500000004</v>
      </c>
      <c r="J149" s="13">
        <v>1526460</v>
      </c>
      <c r="K149" s="14">
        <v>16208673.42</v>
      </c>
      <c r="L149" s="15">
        <f t="shared" si="2"/>
        <v>33293800.869999997</v>
      </c>
    </row>
    <row r="150" spans="1:12" x14ac:dyDescent="0.25">
      <c r="A150" s="11" t="s">
        <v>4504</v>
      </c>
      <c r="B150" s="12" t="s">
        <v>33</v>
      </c>
      <c r="C150" s="12" t="s">
        <v>2267</v>
      </c>
      <c r="D150" s="12" t="s">
        <v>3357</v>
      </c>
      <c r="E150" s="12" t="s">
        <v>34</v>
      </c>
      <c r="F150" s="13">
        <v>10906160.449999999</v>
      </c>
      <c r="G150" s="13">
        <v>806768.88</v>
      </c>
      <c r="H150" s="13">
        <v>2507996.91</v>
      </c>
      <c r="I150" s="13">
        <v>15544775.93</v>
      </c>
      <c r="J150" s="13">
        <v>1486180</v>
      </c>
      <c r="K150" s="14">
        <v>31174075.219999999</v>
      </c>
      <c r="L150" s="15">
        <f t="shared" si="2"/>
        <v>62425957.390000001</v>
      </c>
    </row>
    <row r="151" spans="1:12" x14ac:dyDescent="0.25">
      <c r="A151" s="11" t="s">
        <v>4740</v>
      </c>
      <c r="B151" s="12" t="s">
        <v>498</v>
      </c>
      <c r="C151" s="12" t="s">
        <v>2496</v>
      </c>
      <c r="D151" s="12" t="s">
        <v>3591</v>
      </c>
      <c r="E151" s="12" t="s">
        <v>499</v>
      </c>
      <c r="F151" s="13">
        <v>17329283.510000002</v>
      </c>
      <c r="G151" s="13">
        <v>1228457.93</v>
      </c>
      <c r="H151" s="13">
        <v>3818885.84</v>
      </c>
      <c r="I151" s="13">
        <v>23669984.350000001</v>
      </c>
      <c r="J151" s="13">
        <v>5412720</v>
      </c>
      <c r="K151" s="14">
        <v>47468066.149999999</v>
      </c>
      <c r="L151" s="15">
        <f t="shared" si="2"/>
        <v>98927397.780000001</v>
      </c>
    </row>
    <row r="152" spans="1:12" x14ac:dyDescent="0.25">
      <c r="A152" s="11" t="s">
        <v>4741</v>
      </c>
      <c r="B152" s="12" t="s">
        <v>500</v>
      </c>
      <c r="C152" s="12" t="s">
        <v>2497</v>
      </c>
      <c r="D152" s="12" t="s">
        <v>3592</v>
      </c>
      <c r="E152" s="12" t="s">
        <v>501</v>
      </c>
      <c r="F152" s="13">
        <v>3605548.59</v>
      </c>
      <c r="G152" s="13">
        <v>268334.05</v>
      </c>
      <c r="H152" s="13">
        <v>834249.39</v>
      </c>
      <c r="I152" s="13">
        <v>5169438.59</v>
      </c>
      <c r="J152" s="13">
        <v>354730</v>
      </c>
      <c r="K152" s="14">
        <v>10370791.52</v>
      </c>
      <c r="L152" s="15">
        <f t="shared" si="2"/>
        <v>20603092.140000001</v>
      </c>
    </row>
    <row r="153" spans="1:12" x14ac:dyDescent="0.25">
      <c r="A153" s="11" t="s">
        <v>4742</v>
      </c>
      <c r="B153" s="12" t="s">
        <v>502</v>
      </c>
      <c r="C153" s="12" t="s">
        <v>2498</v>
      </c>
      <c r="D153" s="12" t="s">
        <v>3593</v>
      </c>
      <c r="E153" s="12" t="s">
        <v>503</v>
      </c>
      <c r="F153" s="13">
        <v>1673917.63</v>
      </c>
      <c r="G153" s="13">
        <v>125545.01</v>
      </c>
      <c r="H153" s="13">
        <v>390399.96</v>
      </c>
      <c r="I153" s="13">
        <v>2417811.15</v>
      </c>
      <c r="J153" s="13">
        <v>0</v>
      </c>
      <c r="K153" s="14">
        <v>4854351.66</v>
      </c>
      <c r="L153" s="15">
        <f t="shared" si="2"/>
        <v>9462025.4100000001</v>
      </c>
    </row>
    <row r="154" spans="1:12" x14ac:dyDescent="0.25">
      <c r="A154" s="11" t="s">
        <v>4743</v>
      </c>
      <c r="B154" s="12" t="s">
        <v>504</v>
      </c>
      <c r="C154" s="12" t="s">
        <v>2499</v>
      </c>
      <c r="D154" s="12" t="s">
        <v>3594</v>
      </c>
      <c r="E154" s="12" t="s">
        <v>505</v>
      </c>
      <c r="F154" s="13">
        <v>4250430.3099999996</v>
      </c>
      <c r="G154" s="13">
        <v>288571.67</v>
      </c>
      <c r="H154" s="13">
        <v>896737.72</v>
      </c>
      <c r="I154" s="13">
        <v>5563591.5199999996</v>
      </c>
      <c r="J154" s="13">
        <v>2588370</v>
      </c>
      <c r="K154" s="14">
        <v>11141344.09</v>
      </c>
      <c r="L154" s="15">
        <f t="shared" si="2"/>
        <v>24729045.309999999</v>
      </c>
    </row>
    <row r="155" spans="1:12" x14ac:dyDescent="0.25">
      <c r="A155" s="11" t="s">
        <v>4744</v>
      </c>
      <c r="B155" s="12" t="s">
        <v>506</v>
      </c>
      <c r="C155" s="12" t="s">
        <v>2500</v>
      </c>
      <c r="D155" s="12" t="s">
        <v>3595</v>
      </c>
      <c r="E155" s="12" t="s">
        <v>507</v>
      </c>
      <c r="F155" s="13">
        <v>993965.93</v>
      </c>
      <c r="G155" s="13">
        <v>73936.3</v>
      </c>
      <c r="H155" s="13">
        <v>229840.73</v>
      </c>
      <c r="I155" s="13">
        <v>1424645.36</v>
      </c>
      <c r="J155" s="13">
        <v>169480</v>
      </c>
      <c r="K155" s="14">
        <v>2856824.31</v>
      </c>
      <c r="L155" s="15">
        <f t="shared" si="2"/>
        <v>5748692.6300000008</v>
      </c>
    </row>
    <row r="156" spans="1:12" x14ac:dyDescent="0.25">
      <c r="A156" s="11" t="s">
        <v>4745</v>
      </c>
      <c r="B156" s="12" t="s">
        <v>508</v>
      </c>
      <c r="C156" s="12" t="s">
        <v>2501</v>
      </c>
      <c r="D156" s="12" t="s">
        <v>3596</v>
      </c>
      <c r="E156" s="12" t="s">
        <v>509</v>
      </c>
      <c r="F156" s="13">
        <v>425990.71</v>
      </c>
      <c r="G156" s="13">
        <v>31177.66</v>
      </c>
      <c r="H156" s="13">
        <v>96950.41</v>
      </c>
      <c r="I156" s="13">
        <v>600444.6</v>
      </c>
      <c r="J156" s="13">
        <v>308370</v>
      </c>
      <c r="K156" s="14">
        <v>1205497.5</v>
      </c>
      <c r="L156" s="15">
        <f t="shared" si="2"/>
        <v>2668430.88</v>
      </c>
    </row>
    <row r="157" spans="1:12" x14ac:dyDescent="0.25">
      <c r="A157" s="11" t="s">
        <v>4746</v>
      </c>
      <c r="B157" s="12" t="s">
        <v>510</v>
      </c>
      <c r="C157" s="12" t="s">
        <v>2502</v>
      </c>
      <c r="D157" s="12" t="s">
        <v>3597</v>
      </c>
      <c r="E157" s="12" t="s">
        <v>511</v>
      </c>
      <c r="F157" s="13">
        <v>2006547.39</v>
      </c>
      <c r="G157" s="13">
        <v>145070.26999999999</v>
      </c>
      <c r="H157" s="13">
        <v>450866.81</v>
      </c>
      <c r="I157" s="13">
        <v>2796319.92</v>
      </c>
      <c r="J157" s="13">
        <v>132810</v>
      </c>
      <c r="K157" s="14">
        <v>5602584.9000000004</v>
      </c>
      <c r="L157" s="15">
        <f t="shared" si="2"/>
        <v>11134199.289999999</v>
      </c>
    </row>
    <row r="158" spans="1:12" x14ac:dyDescent="0.25">
      <c r="A158" s="11" t="s">
        <v>4747</v>
      </c>
      <c r="B158" s="12" t="s">
        <v>512</v>
      </c>
      <c r="C158" s="12" t="s">
        <v>2503</v>
      </c>
      <c r="D158" s="12" t="s">
        <v>3598</v>
      </c>
      <c r="E158" s="12" t="s">
        <v>513</v>
      </c>
      <c r="F158" s="13">
        <v>1073796.8400000001</v>
      </c>
      <c r="G158" s="13">
        <v>79481.070000000007</v>
      </c>
      <c r="H158" s="13">
        <v>246976.46</v>
      </c>
      <c r="I158" s="13">
        <v>1532487.84</v>
      </c>
      <c r="J158" s="13">
        <v>122930</v>
      </c>
      <c r="K158" s="14">
        <v>3068346.86</v>
      </c>
      <c r="L158" s="15">
        <f t="shared" si="2"/>
        <v>6124019.0700000003</v>
      </c>
    </row>
    <row r="159" spans="1:12" x14ac:dyDescent="0.25">
      <c r="A159" s="11" t="s">
        <v>4748</v>
      </c>
      <c r="B159" s="12" t="s">
        <v>514</v>
      </c>
      <c r="C159" s="12" t="s">
        <v>2504</v>
      </c>
      <c r="D159" s="12" t="s">
        <v>3599</v>
      </c>
      <c r="E159" s="12" t="s">
        <v>515</v>
      </c>
      <c r="F159" s="13">
        <v>308730.09000000003</v>
      </c>
      <c r="G159" s="13">
        <v>22865.040000000001</v>
      </c>
      <c r="H159" s="13">
        <v>71103.17</v>
      </c>
      <c r="I159" s="13">
        <v>440336.02</v>
      </c>
      <c r="J159" s="13">
        <v>950</v>
      </c>
      <c r="K159" s="14">
        <v>884134.28</v>
      </c>
      <c r="L159" s="15">
        <f t="shared" si="2"/>
        <v>1728118.6</v>
      </c>
    </row>
    <row r="160" spans="1:12" x14ac:dyDescent="0.25">
      <c r="A160" s="11" t="s">
        <v>4749</v>
      </c>
      <c r="B160" s="12" t="s">
        <v>516</v>
      </c>
      <c r="C160" s="12" t="s">
        <v>2505</v>
      </c>
      <c r="D160" s="12" t="s">
        <v>3600</v>
      </c>
      <c r="E160" s="12" t="s">
        <v>517</v>
      </c>
      <c r="F160" s="13">
        <v>357448.69</v>
      </c>
      <c r="G160" s="13">
        <v>26670.75</v>
      </c>
      <c r="H160" s="13">
        <v>82970.34</v>
      </c>
      <c r="I160" s="13">
        <v>513303.06</v>
      </c>
      <c r="J160" s="13">
        <v>43320</v>
      </c>
      <c r="K160" s="14">
        <v>1032170.47</v>
      </c>
      <c r="L160" s="15">
        <f t="shared" si="2"/>
        <v>2055883.31</v>
      </c>
    </row>
    <row r="161" spans="1:12" x14ac:dyDescent="0.25">
      <c r="A161" s="11" t="s">
        <v>4750</v>
      </c>
      <c r="B161" s="12" t="s">
        <v>518</v>
      </c>
      <c r="C161" s="12" t="s">
        <v>2506</v>
      </c>
      <c r="D161" s="12" t="s">
        <v>3601</v>
      </c>
      <c r="E161" s="12" t="s">
        <v>519</v>
      </c>
      <c r="F161" s="13">
        <v>1034827.29</v>
      </c>
      <c r="G161" s="13">
        <v>77610.11</v>
      </c>
      <c r="H161" s="13">
        <v>241088.11</v>
      </c>
      <c r="I161" s="13">
        <v>1497154.78</v>
      </c>
      <c r="J161" s="13">
        <v>93860</v>
      </c>
      <c r="K161" s="14">
        <v>2994106.73</v>
      </c>
      <c r="L161" s="15">
        <f t="shared" si="2"/>
        <v>5938647.0199999996</v>
      </c>
    </row>
    <row r="162" spans="1:12" x14ac:dyDescent="0.25">
      <c r="A162" s="11" t="s">
        <v>4751</v>
      </c>
      <c r="B162" s="12" t="s">
        <v>520</v>
      </c>
      <c r="C162" s="12" t="s">
        <v>2507</v>
      </c>
      <c r="D162" s="12" t="s">
        <v>3602</v>
      </c>
      <c r="E162" s="12" t="s">
        <v>521</v>
      </c>
      <c r="F162" s="13">
        <v>1478236.22</v>
      </c>
      <c r="G162" s="13">
        <v>108913.09</v>
      </c>
      <c r="H162" s="13">
        <v>338629.67</v>
      </c>
      <c r="I162" s="13">
        <v>2098010.96</v>
      </c>
      <c r="J162" s="13">
        <v>691600</v>
      </c>
      <c r="K162" s="14">
        <v>4209883.68</v>
      </c>
      <c r="L162" s="15">
        <f t="shared" si="2"/>
        <v>8925273.6199999992</v>
      </c>
    </row>
    <row r="163" spans="1:12" x14ac:dyDescent="0.25">
      <c r="A163" s="11" t="s">
        <v>4752</v>
      </c>
      <c r="B163" s="12" t="s">
        <v>522</v>
      </c>
      <c r="C163" s="12" t="s">
        <v>2508</v>
      </c>
      <c r="D163" s="12" t="s">
        <v>3603</v>
      </c>
      <c r="E163" s="12" t="s">
        <v>523</v>
      </c>
      <c r="F163" s="13">
        <v>4275284.01</v>
      </c>
      <c r="G163" s="13">
        <v>311523.96000000002</v>
      </c>
      <c r="H163" s="13">
        <v>967519.82</v>
      </c>
      <c r="I163" s="13">
        <v>6011494.4400000004</v>
      </c>
      <c r="J163" s="16"/>
      <c r="K163" s="14">
        <v>12012873.970000001</v>
      </c>
      <c r="L163" s="15">
        <f t="shared" si="2"/>
        <v>23578696.200000003</v>
      </c>
    </row>
    <row r="164" spans="1:12" x14ac:dyDescent="0.25">
      <c r="A164" s="11" t="s">
        <v>4753</v>
      </c>
      <c r="B164" s="12" t="s">
        <v>524</v>
      </c>
      <c r="C164" s="12" t="s">
        <v>2509</v>
      </c>
      <c r="D164" s="12" t="s">
        <v>3604</v>
      </c>
      <c r="E164" s="12" t="s">
        <v>525</v>
      </c>
      <c r="F164" s="13">
        <v>476658.36</v>
      </c>
      <c r="G164" s="13">
        <v>35789.760000000002</v>
      </c>
      <c r="H164" s="13">
        <v>111294.22</v>
      </c>
      <c r="I164" s="13">
        <v>689248.73</v>
      </c>
      <c r="J164" s="13">
        <v>378100</v>
      </c>
      <c r="K164" s="14">
        <v>1383879.44</v>
      </c>
      <c r="L164" s="15">
        <f t="shared" si="2"/>
        <v>3074970.51</v>
      </c>
    </row>
    <row r="165" spans="1:12" x14ac:dyDescent="0.25">
      <c r="A165" s="11" t="s">
        <v>4754</v>
      </c>
      <c r="B165" s="12" t="s">
        <v>526</v>
      </c>
      <c r="C165" s="12" t="s">
        <v>2510</v>
      </c>
      <c r="D165" s="12" t="s">
        <v>3605</v>
      </c>
      <c r="E165" s="12" t="s">
        <v>527</v>
      </c>
      <c r="F165" s="13">
        <v>4799371.43</v>
      </c>
      <c r="G165" s="13">
        <v>355849.92</v>
      </c>
      <c r="H165" s="13">
        <v>1105446.03</v>
      </c>
      <c r="I165" s="13">
        <v>6864268.9500000002</v>
      </c>
      <c r="J165" s="13">
        <v>294500</v>
      </c>
      <c r="K165" s="14">
        <v>13729175.07</v>
      </c>
      <c r="L165" s="15">
        <f t="shared" si="2"/>
        <v>27148611.399999999</v>
      </c>
    </row>
    <row r="166" spans="1:12" x14ac:dyDescent="0.25">
      <c r="A166" s="11" t="s">
        <v>4755</v>
      </c>
      <c r="B166" s="12" t="s">
        <v>528</v>
      </c>
      <c r="C166" s="12" t="s">
        <v>2511</v>
      </c>
      <c r="D166" s="12" t="s">
        <v>3606</v>
      </c>
      <c r="E166" s="12" t="s">
        <v>529</v>
      </c>
      <c r="F166" s="13">
        <v>556901.92000000004</v>
      </c>
      <c r="G166" s="13">
        <v>40907.67</v>
      </c>
      <c r="H166" s="13">
        <v>127182.2</v>
      </c>
      <c r="I166" s="13">
        <v>788079.74</v>
      </c>
      <c r="J166" s="13">
        <v>115710</v>
      </c>
      <c r="K166" s="14">
        <v>1581044.05</v>
      </c>
      <c r="L166" s="15">
        <f t="shared" si="2"/>
        <v>3209825.58</v>
      </c>
    </row>
    <row r="167" spans="1:12" x14ac:dyDescent="0.25">
      <c r="A167" s="11" t="s">
        <v>4756</v>
      </c>
      <c r="B167" s="12" t="s">
        <v>530</v>
      </c>
      <c r="C167" s="12" t="s">
        <v>2512</v>
      </c>
      <c r="D167" s="12" t="s">
        <v>3607</v>
      </c>
      <c r="E167" s="12" t="s">
        <v>531</v>
      </c>
      <c r="F167" s="13">
        <v>1775408.99</v>
      </c>
      <c r="G167" s="13">
        <v>132658.29999999999</v>
      </c>
      <c r="H167" s="13">
        <v>412390.06</v>
      </c>
      <c r="I167" s="13">
        <v>2556091.02</v>
      </c>
      <c r="J167" s="16"/>
      <c r="K167" s="14">
        <v>5125898.32</v>
      </c>
      <c r="L167" s="15">
        <f t="shared" si="2"/>
        <v>10002446.690000001</v>
      </c>
    </row>
    <row r="168" spans="1:12" x14ac:dyDescent="0.25">
      <c r="A168" s="11" t="s">
        <v>4757</v>
      </c>
      <c r="B168" s="12" t="s">
        <v>532</v>
      </c>
      <c r="C168" s="12" t="s">
        <v>2513</v>
      </c>
      <c r="D168" s="12" t="s">
        <v>3608</v>
      </c>
      <c r="E168" s="12" t="s">
        <v>533</v>
      </c>
      <c r="F168" s="13">
        <v>476794.99</v>
      </c>
      <c r="G168" s="13">
        <v>35219.69</v>
      </c>
      <c r="H168" s="13">
        <v>109470.91</v>
      </c>
      <c r="I168" s="13">
        <v>678773.04</v>
      </c>
      <c r="J168" s="13">
        <v>294120</v>
      </c>
      <c r="K168" s="14">
        <v>1360472.03</v>
      </c>
      <c r="L168" s="15">
        <f t="shared" si="2"/>
        <v>2954850.66</v>
      </c>
    </row>
    <row r="169" spans="1:12" x14ac:dyDescent="0.25">
      <c r="A169" s="11" t="s">
        <v>4758</v>
      </c>
      <c r="B169" s="12" t="s">
        <v>534</v>
      </c>
      <c r="C169" s="12" t="s">
        <v>2514</v>
      </c>
      <c r="D169" s="12" t="s">
        <v>3609</v>
      </c>
      <c r="E169" s="12" t="s">
        <v>535</v>
      </c>
      <c r="F169" s="13">
        <v>789711.95</v>
      </c>
      <c r="G169" s="13">
        <v>58966.66</v>
      </c>
      <c r="H169" s="13">
        <v>183285.63</v>
      </c>
      <c r="I169" s="13">
        <v>1136401.57</v>
      </c>
      <c r="J169" s="13">
        <v>49210</v>
      </c>
      <c r="K169" s="14">
        <v>2277872.4500000002</v>
      </c>
      <c r="L169" s="15">
        <f t="shared" si="2"/>
        <v>4495448.26</v>
      </c>
    </row>
    <row r="170" spans="1:12" x14ac:dyDescent="0.25">
      <c r="A170" s="11" t="s">
        <v>4759</v>
      </c>
      <c r="B170" s="12" t="s">
        <v>536</v>
      </c>
      <c r="C170" s="12" t="s">
        <v>2515</v>
      </c>
      <c r="D170" s="12" t="s">
        <v>4470</v>
      </c>
      <c r="E170" s="12" t="s">
        <v>537</v>
      </c>
      <c r="F170" s="13">
        <v>363377.48</v>
      </c>
      <c r="G170" s="13">
        <v>26652.400000000001</v>
      </c>
      <c r="H170" s="13">
        <v>82797.259999999995</v>
      </c>
      <c r="I170" s="13">
        <v>514102.52</v>
      </c>
      <c r="J170" s="13">
        <v>199120</v>
      </c>
      <c r="K170" s="14">
        <v>1028331.69</v>
      </c>
      <c r="L170" s="15">
        <f t="shared" si="2"/>
        <v>2214381.35</v>
      </c>
    </row>
    <row r="171" spans="1:12" x14ac:dyDescent="0.25">
      <c r="A171" s="11" t="s">
        <v>4760</v>
      </c>
      <c r="B171" s="12" t="s">
        <v>538</v>
      </c>
      <c r="C171" s="12" t="s">
        <v>2516</v>
      </c>
      <c r="D171" s="12" t="s">
        <v>3610</v>
      </c>
      <c r="E171" s="12" t="s">
        <v>539</v>
      </c>
      <c r="F171" s="13">
        <v>1510135.41</v>
      </c>
      <c r="G171" s="13">
        <v>98761.03</v>
      </c>
      <c r="H171" s="13">
        <v>307124.42</v>
      </c>
      <c r="I171" s="13">
        <v>1901861.92</v>
      </c>
      <c r="J171" s="13">
        <v>59470</v>
      </c>
      <c r="K171" s="14">
        <v>3819067.77</v>
      </c>
      <c r="L171" s="15">
        <f t="shared" si="2"/>
        <v>7696420.5499999998</v>
      </c>
    </row>
    <row r="172" spans="1:12" x14ac:dyDescent="0.25">
      <c r="A172" s="11" t="s">
        <v>4761</v>
      </c>
      <c r="B172" s="12" t="s">
        <v>540</v>
      </c>
      <c r="C172" s="12" t="s">
        <v>2517</v>
      </c>
      <c r="D172" s="12" t="s">
        <v>3611</v>
      </c>
      <c r="E172" s="12" t="s">
        <v>541</v>
      </c>
      <c r="F172" s="13">
        <v>1192167.31</v>
      </c>
      <c r="G172" s="13">
        <v>89538.48</v>
      </c>
      <c r="H172" s="13">
        <v>278443.95</v>
      </c>
      <c r="I172" s="13">
        <v>1724265.18</v>
      </c>
      <c r="J172" s="13">
        <v>47690</v>
      </c>
      <c r="K172" s="14">
        <v>3462422.5</v>
      </c>
      <c r="L172" s="15">
        <f t="shared" si="2"/>
        <v>6794527.4199999999</v>
      </c>
    </row>
    <row r="173" spans="1:12" x14ac:dyDescent="0.25">
      <c r="A173" s="11" t="s">
        <v>4762</v>
      </c>
      <c r="B173" s="12" t="s">
        <v>542</v>
      </c>
      <c r="C173" s="12" t="s">
        <v>2518</v>
      </c>
      <c r="D173" s="12" t="s">
        <v>3612</v>
      </c>
      <c r="E173" s="12" t="s">
        <v>543</v>
      </c>
      <c r="F173" s="13">
        <v>1008434.24</v>
      </c>
      <c r="G173" s="13">
        <v>74916.399999999994</v>
      </c>
      <c r="H173" s="13">
        <v>232698.7</v>
      </c>
      <c r="I173" s="13">
        <v>1445406.54</v>
      </c>
      <c r="J173" s="16"/>
      <c r="K173" s="14">
        <v>2889602.25</v>
      </c>
      <c r="L173" s="15">
        <f t="shared" si="2"/>
        <v>5651058.1299999999</v>
      </c>
    </row>
    <row r="174" spans="1:12" x14ac:dyDescent="0.25">
      <c r="A174" s="11" t="s">
        <v>4763</v>
      </c>
      <c r="B174" s="12" t="s">
        <v>544</v>
      </c>
      <c r="C174" s="12" t="s">
        <v>2519</v>
      </c>
      <c r="D174" s="12" t="s">
        <v>3613</v>
      </c>
      <c r="E174" s="12" t="s">
        <v>545</v>
      </c>
      <c r="F174" s="13">
        <v>614880.99</v>
      </c>
      <c r="G174" s="13">
        <v>45537.9</v>
      </c>
      <c r="H174" s="13">
        <v>141604.75</v>
      </c>
      <c r="I174" s="13">
        <v>877010.45</v>
      </c>
      <c r="J174" s="13">
        <v>18620</v>
      </c>
      <c r="K174" s="14">
        <v>1760730.38</v>
      </c>
      <c r="L174" s="15">
        <f t="shared" si="2"/>
        <v>3458384.4699999997</v>
      </c>
    </row>
    <row r="175" spans="1:12" x14ac:dyDescent="0.25">
      <c r="A175" s="11" t="s">
        <v>4764</v>
      </c>
      <c r="B175" s="12" t="s">
        <v>546</v>
      </c>
      <c r="C175" s="12" t="s">
        <v>2520</v>
      </c>
      <c r="D175" s="12" t="s">
        <v>3614</v>
      </c>
      <c r="E175" s="12" t="s">
        <v>547</v>
      </c>
      <c r="F175" s="13">
        <v>1228888.79</v>
      </c>
      <c r="G175" s="13">
        <v>91235.16</v>
      </c>
      <c r="H175" s="13">
        <v>283715.11</v>
      </c>
      <c r="I175" s="13">
        <v>1756989.3</v>
      </c>
      <c r="J175" s="13">
        <v>45600</v>
      </c>
      <c r="K175" s="14">
        <v>3527894.47</v>
      </c>
      <c r="L175" s="15">
        <f t="shared" si="2"/>
        <v>6934322.8300000001</v>
      </c>
    </row>
    <row r="176" spans="1:12" x14ac:dyDescent="0.25">
      <c r="A176" s="11" t="s">
        <v>4765</v>
      </c>
      <c r="B176" s="12" t="s">
        <v>548</v>
      </c>
      <c r="C176" s="12" t="s">
        <v>2521</v>
      </c>
      <c r="D176" s="12" t="s">
        <v>3615</v>
      </c>
      <c r="E176" s="12" t="s">
        <v>549</v>
      </c>
      <c r="F176" s="13">
        <v>2618172.02</v>
      </c>
      <c r="G176" s="13">
        <v>194790.47</v>
      </c>
      <c r="H176" s="13">
        <v>605694.81000000006</v>
      </c>
      <c r="I176" s="13">
        <v>3751710.91</v>
      </c>
      <c r="J176" s="13">
        <v>290130</v>
      </c>
      <c r="K176" s="14">
        <v>7530903.6699999999</v>
      </c>
      <c r="L176" s="15">
        <f t="shared" si="2"/>
        <v>14991401.880000001</v>
      </c>
    </row>
    <row r="177" spans="1:12" x14ac:dyDescent="0.25">
      <c r="A177" s="11" t="s">
        <v>4766</v>
      </c>
      <c r="B177" s="12" t="s">
        <v>550</v>
      </c>
      <c r="C177" s="12" t="s">
        <v>2522</v>
      </c>
      <c r="D177" s="12" t="s">
        <v>3616</v>
      </c>
      <c r="E177" s="12" t="s">
        <v>551</v>
      </c>
      <c r="F177" s="13">
        <v>3620730.69</v>
      </c>
      <c r="G177" s="13">
        <v>267773.87</v>
      </c>
      <c r="H177" s="13">
        <v>832469.03</v>
      </c>
      <c r="I177" s="13">
        <v>5159031.9400000004</v>
      </c>
      <c r="J177" s="13">
        <v>16530</v>
      </c>
      <c r="K177" s="14">
        <v>10348095.609999999</v>
      </c>
      <c r="L177" s="15">
        <f t="shared" si="2"/>
        <v>20244631.140000001</v>
      </c>
    </row>
    <row r="178" spans="1:12" x14ac:dyDescent="0.25">
      <c r="A178" s="11" t="s">
        <v>4767</v>
      </c>
      <c r="B178" s="12" t="s">
        <v>552</v>
      </c>
      <c r="C178" s="12" t="s">
        <v>2523</v>
      </c>
      <c r="D178" s="12" t="s">
        <v>3617</v>
      </c>
      <c r="E178" s="12" t="s">
        <v>553</v>
      </c>
      <c r="F178" s="13">
        <v>1339234.6299999999</v>
      </c>
      <c r="G178" s="13">
        <v>100021.2</v>
      </c>
      <c r="H178" s="13">
        <v>311199.21000000002</v>
      </c>
      <c r="I178" s="13">
        <v>1924579.46</v>
      </c>
      <c r="J178" s="13">
        <v>68780</v>
      </c>
      <c r="K178" s="14">
        <v>3872004.7</v>
      </c>
      <c r="L178" s="15">
        <f t="shared" si="2"/>
        <v>7615819.2000000002</v>
      </c>
    </row>
    <row r="179" spans="1:12" x14ac:dyDescent="0.25">
      <c r="A179" s="11" t="s">
        <v>4768</v>
      </c>
      <c r="B179" s="12" t="s">
        <v>554</v>
      </c>
      <c r="C179" s="12" t="s">
        <v>2524</v>
      </c>
      <c r="D179" s="12" t="s">
        <v>3618</v>
      </c>
      <c r="E179" s="12" t="s">
        <v>555</v>
      </c>
      <c r="F179" s="13">
        <v>2656025.16</v>
      </c>
      <c r="G179" s="13">
        <v>189533.32</v>
      </c>
      <c r="H179" s="13">
        <v>589528.64</v>
      </c>
      <c r="I179" s="13">
        <v>3648660.51</v>
      </c>
      <c r="J179" s="13">
        <v>663670</v>
      </c>
      <c r="K179" s="14">
        <v>7332529.8799999999</v>
      </c>
      <c r="L179" s="15">
        <f t="shared" si="2"/>
        <v>15079947.51</v>
      </c>
    </row>
    <row r="180" spans="1:12" x14ac:dyDescent="0.25">
      <c r="A180" s="11" t="s">
        <v>4769</v>
      </c>
      <c r="B180" s="12" t="s">
        <v>556</v>
      </c>
      <c r="C180" s="12" t="s">
        <v>2525</v>
      </c>
      <c r="D180" s="12" t="s">
        <v>3619</v>
      </c>
      <c r="E180" s="12" t="s">
        <v>557</v>
      </c>
      <c r="F180" s="13">
        <v>1222780.3400000001</v>
      </c>
      <c r="G180" s="13">
        <v>89233.09</v>
      </c>
      <c r="H180" s="13">
        <v>277537.17</v>
      </c>
      <c r="I180" s="13">
        <v>1717957.42</v>
      </c>
      <c r="J180" s="13">
        <v>44460</v>
      </c>
      <c r="K180" s="14">
        <v>3451770.91</v>
      </c>
      <c r="L180" s="15">
        <f t="shared" si="2"/>
        <v>6803738.9299999997</v>
      </c>
    </row>
    <row r="181" spans="1:12" x14ac:dyDescent="0.25">
      <c r="A181" s="11" t="s">
        <v>4770</v>
      </c>
      <c r="B181" s="12" t="s">
        <v>556</v>
      </c>
      <c r="C181" s="12" t="s">
        <v>2525</v>
      </c>
      <c r="D181" s="12" t="s">
        <v>3620</v>
      </c>
      <c r="E181" s="12" t="s">
        <v>558</v>
      </c>
      <c r="F181" s="13">
        <v>1521759.57</v>
      </c>
      <c r="G181" s="13">
        <v>112752.82</v>
      </c>
      <c r="H181" s="13">
        <v>350411.3</v>
      </c>
      <c r="I181" s="13">
        <v>2173534.83</v>
      </c>
      <c r="J181" s="13">
        <v>13300</v>
      </c>
      <c r="K181" s="14">
        <v>4354074.1500000004</v>
      </c>
      <c r="L181" s="15">
        <f t="shared" si="2"/>
        <v>8525832.6700000018</v>
      </c>
    </row>
    <row r="182" spans="1:12" x14ac:dyDescent="0.25">
      <c r="A182" s="11" t="s">
        <v>4771</v>
      </c>
      <c r="B182" s="12" t="s">
        <v>559</v>
      </c>
      <c r="C182" s="12" t="s">
        <v>2526</v>
      </c>
      <c r="D182" s="12" t="s">
        <v>3621</v>
      </c>
      <c r="E182" s="12" t="s">
        <v>560</v>
      </c>
      <c r="F182" s="13">
        <v>3711180.93</v>
      </c>
      <c r="G182" s="13">
        <v>271523.24</v>
      </c>
      <c r="H182" s="13">
        <v>843951.31</v>
      </c>
      <c r="I182" s="13">
        <v>5232996.8</v>
      </c>
      <c r="J182" s="16"/>
      <c r="K182" s="14">
        <v>10488298.439999999</v>
      </c>
      <c r="L182" s="15">
        <f t="shared" si="2"/>
        <v>20547950.719999999</v>
      </c>
    </row>
    <row r="183" spans="1:12" x14ac:dyDescent="0.25">
      <c r="A183" s="11" t="s">
        <v>4772</v>
      </c>
      <c r="B183" s="12" t="s">
        <v>561</v>
      </c>
      <c r="C183" s="12" t="s">
        <v>2527</v>
      </c>
      <c r="D183" s="12" t="s">
        <v>3622</v>
      </c>
      <c r="E183" s="12" t="s">
        <v>562</v>
      </c>
      <c r="F183" s="13">
        <v>1087890.01</v>
      </c>
      <c r="G183" s="13">
        <v>79126.820000000007</v>
      </c>
      <c r="H183" s="13">
        <v>246090.82</v>
      </c>
      <c r="I183" s="13">
        <v>1523519.69</v>
      </c>
      <c r="J183" s="13">
        <v>353210</v>
      </c>
      <c r="K183" s="14">
        <v>3060473.74</v>
      </c>
      <c r="L183" s="15">
        <f t="shared" si="2"/>
        <v>6350311.0800000001</v>
      </c>
    </row>
    <row r="184" spans="1:12" x14ac:dyDescent="0.25">
      <c r="A184" s="11" t="s">
        <v>4773</v>
      </c>
      <c r="B184" s="12" t="s">
        <v>563</v>
      </c>
      <c r="C184" s="12" t="s">
        <v>2528</v>
      </c>
      <c r="D184" s="12" t="s">
        <v>3623</v>
      </c>
      <c r="E184" s="12" t="s">
        <v>564</v>
      </c>
      <c r="F184" s="13">
        <v>3813823.16</v>
      </c>
      <c r="G184" s="13">
        <v>281280.77</v>
      </c>
      <c r="H184" s="13">
        <v>874769.37</v>
      </c>
      <c r="I184" s="13">
        <v>5416185.7599999998</v>
      </c>
      <c r="J184" s="16"/>
      <c r="K184" s="14">
        <v>10878414.18</v>
      </c>
      <c r="L184" s="15">
        <f t="shared" si="2"/>
        <v>21264473.239999998</v>
      </c>
    </row>
    <row r="185" spans="1:12" x14ac:dyDescent="0.25">
      <c r="A185" s="11" t="s">
        <v>4774</v>
      </c>
      <c r="B185" s="12" t="s">
        <v>565</v>
      </c>
      <c r="C185" s="12" t="s">
        <v>2529</v>
      </c>
      <c r="D185" s="12" t="s">
        <v>3624</v>
      </c>
      <c r="E185" s="12" t="s">
        <v>566</v>
      </c>
      <c r="F185" s="13">
        <v>1286418.1399999999</v>
      </c>
      <c r="G185" s="13">
        <v>83651.83</v>
      </c>
      <c r="H185" s="13">
        <v>260149.62</v>
      </c>
      <c r="I185" s="13">
        <v>1610787.83</v>
      </c>
      <c r="J185" s="13">
        <v>220590</v>
      </c>
      <c r="K185" s="14">
        <v>3235105.18</v>
      </c>
      <c r="L185" s="15">
        <f t="shared" si="2"/>
        <v>6696702.5999999996</v>
      </c>
    </row>
    <row r="186" spans="1:12" x14ac:dyDescent="0.25">
      <c r="A186" s="11" t="s">
        <v>4775</v>
      </c>
      <c r="B186" s="12" t="s">
        <v>567</v>
      </c>
      <c r="C186" s="12" t="s">
        <v>2530</v>
      </c>
      <c r="D186" s="12" t="s">
        <v>3625</v>
      </c>
      <c r="E186" s="12" t="s">
        <v>568</v>
      </c>
      <c r="F186" s="13">
        <v>254661.95</v>
      </c>
      <c r="G186" s="13">
        <v>18527.14</v>
      </c>
      <c r="H186" s="13">
        <v>57577.31</v>
      </c>
      <c r="I186" s="13">
        <v>357157.97</v>
      </c>
      <c r="J186" s="13">
        <v>6080</v>
      </c>
      <c r="K186" s="14">
        <v>715418.08</v>
      </c>
      <c r="L186" s="15">
        <f t="shared" si="2"/>
        <v>1409422.45</v>
      </c>
    </row>
    <row r="187" spans="1:12" x14ac:dyDescent="0.25">
      <c r="A187" s="11" t="s">
        <v>4776</v>
      </c>
      <c r="B187" s="12" t="s">
        <v>569</v>
      </c>
      <c r="C187" s="12" t="s">
        <v>2531</v>
      </c>
      <c r="D187" s="12" t="s">
        <v>3626</v>
      </c>
      <c r="E187" s="12" t="s">
        <v>570</v>
      </c>
      <c r="F187" s="13">
        <v>1932128.51</v>
      </c>
      <c r="G187" s="13">
        <v>144216.10999999999</v>
      </c>
      <c r="H187" s="13">
        <v>448182.59</v>
      </c>
      <c r="I187" s="13">
        <v>2780149.09</v>
      </c>
      <c r="J187" s="13">
        <v>397860</v>
      </c>
      <c r="K187" s="14">
        <v>5568800.2800000003</v>
      </c>
      <c r="L187" s="15">
        <f t="shared" si="2"/>
        <v>11271336.58</v>
      </c>
    </row>
    <row r="188" spans="1:12" x14ac:dyDescent="0.25">
      <c r="A188" s="11" t="s">
        <v>4777</v>
      </c>
      <c r="B188" s="12" t="s">
        <v>571</v>
      </c>
      <c r="C188" s="12" t="s">
        <v>2532</v>
      </c>
      <c r="D188" s="12" t="s">
        <v>3627</v>
      </c>
      <c r="E188" s="12" t="s">
        <v>572</v>
      </c>
      <c r="F188" s="13">
        <v>3722008.53</v>
      </c>
      <c r="G188" s="13">
        <v>274996.46999999997</v>
      </c>
      <c r="H188" s="13">
        <v>855167.42</v>
      </c>
      <c r="I188" s="13">
        <v>5295756.1900000004</v>
      </c>
      <c r="J188" s="13">
        <v>788880</v>
      </c>
      <c r="K188" s="14">
        <v>10633804.640000001</v>
      </c>
      <c r="L188" s="15">
        <f t="shared" si="2"/>
        <v>21570613.25</v>
      </c>
    </row>
    <row r="189" spans="1:12" x14ac:dyDescent="0.25">
      <c r="A189" s="11" t="s">
        <v>4778</v>
      </c>
      <c r="B189" s="12" t="s">
        <v>573</v>
      </c>
      <c r="C189" s="12" t="s">
        <v>2533</v>
      </c>
      <c r="D189" s="12" t="s">
        <v>3628</v>
      </c>
      <c r="E189" s="12" t="s">
        <v>574</v>
      </c>
      <c r="F189" s="13">
        <v>834522.69</v>
      </c>
      <c r="G189" s="13">
        <v>61990.61</v>
      </c>
      <c r="H189" s="13">
        <v>192736.36</v>
      </c>
      <c r="I189" s="13">
        <v>1194167.1599999999</v>
      </c>
      <c r="J189" s="13">
        <v>0</v>
      </c>
      <c r="K189" s="14">
        <v>2396074.46</v>
      </c>
      <c r="L189" s="15">
        <f t="shared" si="2"/>
        <v>4679491.2799999993</v>
      </c>
    </row>
    <row r="190" spans="1:12" x14ac:dyDescent="0.25">
      <c r="A190" s="11" t="s">
        <v>4779</v>
      </c>
      <c r="B190" s="12" t="s">
        <v>575</v>
      </c>
      <c r="C190" s="12" t="s">
        <v>2534</v>
      </c>
      <c r="D190" s="12" t="s">
        <v>3629</v>
      </c>
      <c r="E190" s="12" t="s">
        <v>576</v>
      </c>
      <c r="F190" s="13">
        <v>251943.64</v>
      </c>
      <c r="G190" s="13">
        <v>18729.099999999999</v>
      </c>
      <c r="H190" s="13">
        <v>58174.67</v>
      </c>
      <c r="I190" s="13">
        <v>361351.64</v>
      </c>
      <c r="J190" s="16"/>
      <c r="K190" s="14">
        <v>722400.55</v>
      </c>
      <c r="L190" s="15">
        <f t="shared" si="2"/>
        <v>1412599.6</v>
      </c>
    </row>
    <row r="191" spans="1:12" x14ac:dyDescent="0.25">
      <c r="A191" s="11" t="s">
        <v>4780</v>
      </c>
      <c r="B191" s="12" t="s">
        <v>577</v>
      </c>
      <c r="C191" s="12" t="s">
        <v>2535</v>
      </c>
      <c r="D191" s="12" t="s">
        <v>3630</v>
      </c>
      <c r="E191" s="12" t="s">
        <v>578</v>
      </c>
      <c r="F191" s="13">
        <v>1775405.56</v>
      </c>
      <c r="G191" s="13">
        <v>127549.93</v>
      </c>
      <c r="H191" s="13">
        <v>396403.52</v>
      </c>
      <c r="I191" s="13">
        <v>2458718.16</v>
      </c>
      <c r="J191" s="13">
        <v>179930</v>
      </c>
      <c r="K191" s="14">
        <v>4925643.63</v>
      </c>
      <c r="L191" s="15">
        <f t="shared" si="2"/>
        <v>9863650.8000000007</v>
      </c>
    </row>
    <row r="192" spans="1:12" x14ac:dyDescent="0.25">
      <c r="A192" s="11" t="s">
        <v>4781</v>
      </c>
      <c r="B192" s="12" t="s">
        <v>579</v>
      </c>
      <c r="C192" s="12" t="s">
        <v>2536</v>
      </c>
      <c r="D192" s="12" t="s">
        <v>3631</v>
      </c>
      <c r="E192" s="12" t="s">
        <v>580</v>
      </c>
      <c r="F192" s="13">
        <v>3448049.76</v>
      </c>
      <c r="G192" s="13">
        <v>239982.41</v>
      </c>
      <c r="H192" s="13">
        <v>745796.44</v>
      </c>
      <c r="I192" s="13">
        <v>4626304.68</v>
      </c>
      <c r="J192" s="13">
        <v>734204</v>
      </c>
      <c r="K192" s="14">
        <v>9266731.7599999998</v>
      </c>
      <c r="L192" s="15">
        <f t="shared" si="2"/>
        <v>19061069.049999997</v>
      </c>
    </row>
    <row r="193" spans="1:12" x14ac:dyDescent="0.25">
      <c r="A193" s="11" t="s">
        <v>4782</v>
      </c>
      <c r="B193" s="12" t="s">
        <v>581</v>
      </c>
      <c r="C193" s="12" t="s">
        <v>2537</v>
      </c>
      <c r="D193" s="12" t="s">
        <v>3632</v>
      </c>
      <c r="E193" s="12" t="s">
        <v>582</v>
      </c>
      <c r="F193" s="13">
        <v>2519942.2799999998</v>
      </c>
      <c r="G193" s="13">
        <v>186556.7</v>
      </c>
      <c r="H193" s="13">
        <v>580096.80000000005</v>
      </c>
      <c r="I193" s="13">
        <v>3593080.77</v>
      </c>
      <c r="J193" s="13">
        <v>442890</v>
      </c>
      <c r="K193" s="14">
        <v>7212698</v>
      </c>
      <c r="L193" s="15">
        <f t="shared" si="2"/>
        <v>14535264.550000001</v>
      </c>
    </row>
    <row r="194" spans="1:12" x14ac:dyDescent="0.25">
      <c r="A194" s="11" t="s">
        <v>4783</v>
      </c>
      <c r="B194" s="12" t="s">
        <v>583</v>
      </c>
      <c r="C194" s="12" t="s">
        <v>2538</v>
      </c>
      <c r="D194" s="12" t="s">
        <v>3633</v>
      </c>
      <c r="E194" s="12" t="s">
        <v>584</v>
      </c>
      <c r="F194" s="13">
        <v>3606963.29</v>
      </c>
      <c r="G194" s="13">
        <v>267376.68</v>
      </c>
      <c r="H194" s="13">
        <v>831350.1</v>
      </c>
      <c r="I194" s="13">
        <v>5150227.6100000003</v>
      </c>
      <c r="J194" s="13">
        <v>122930</v>
      </c>
      <c r="K194" s="14">
        <v>10335872.16</v>
      </c>
      <c r="L194" s="15">
        <f t="shared" si="2"/>
        <v>20314719.84</v>
      </c>
    </row>
    <row r="195" spans="1:12" x14ac:dyDescent="0.25">
      <c r="A195" s="11" t="s">
        <v>4784</v>
      </c>
      <c r="B195" s="12" t="s">
        <v>585</v>
      </c>
      <c r="C195" s="12" t="s">
        <v>2539</v>
      </c>
      <c r="D195" s="12" t="s">
        <v>3634</v>
      </c>
      <c r="E195" s="12" t="s">
        <v>586</v>
      </c>
      <c r="F195" s="13">
        <v>2553065.1</v>
      </c>
      <c r="G195" s="13">
        <v>128598.03</v>
      </c>
      <c r="H195" s="13">
        <v>399743.65</v>
      </c>
      <c r="I195" s="13">
        <v>2478099.04</v>
      </c>
      <c r="J195" s="13">
        <v>844360</v>
      </c>
      <c r="K195" s="14">
        <v>4968352.2</v>
      </c>
      <c r="L195" s="15">
        <f t="shared" si="2"/>
        <v>11372218.02</v>
      </c>
    </row>
    <row r="196" spans="1:12" x14ac:dyDescent="0.25">
      <c r="A196" s="11" t="s">
        <v>4785</v>
      </c>
      <c r="B196" s="12" t="s">
        <v>587</v>
      </c>
      <c r="C196" s="12" t="s">
        <v>2540</v>
      </c>
      <c r="D196" s="12" t="s">
        <v>3635</v>
      </c>
      <c r="E196" s="12" t="s">
        <v>588</v>
      </c>
      <c r="F196" s="13">
        <v>2048629.27</v>
      </c>
      <c r="G196" s="13">
        <v>148338.99</v>
      </c>
      <c r="H196" s="13">
        <v>461101</v>
      </c>
      <c r="I196" s="13">
        <v>2858578.38</v>
      </c>
      <c r="J196" s="13">
        <v>12880670</v>
      </c>
      <c r="K196" s="14">
        <v>5730852.5199999996</v>
      </c>
      <c r="L196" s="15">
        <f t="shared" ref="L196:L259" si="3">SUM(F196:K196)</f>
        <v>24128170.16</v>
      </c>
    </row>
    <row r="197" spans="1:12" x14ac:dyDescent="0.25">
      <c r="A197" s="11" t="s">
        <v>4786</v>
      </c>
      <c r="B197" s="12" t="s">
        <v>589</v>
      </c>
      <c r="C197" s="12" t="s">
        <v>2541</v>
      </c>
      <c r="D197" s="12" t="s">
        <v>3636</v>
      </c>
      <c r="E197" s="12" t="s">
        <v>590</v>
      </c>
      <c r="F197" s="13">
        <v>2331310.86</v>
      </c>
      <c r="G197" s="13">
        <v>170644.42</v>
      </c>
      <c r="H197" s="13">
        <v>530659.67000000004</v>
      </c>
      <c r="I197" s="13">
        <v>3286192.59</v>
      </c>
      <c r="J197" s="13">
        <v>48640</v>
      </c>
      <c r="K197" s="14">
        <v>6598626.8399999999</v>
      </c>
      <c r="L197" s="15">
        <f t="shared" si="3"/>
        <v>12966074.379999999</v>
      </c>
    </row>
    <row r="198" spans="1:12" x14ac:dyDescent="0.25">
      <c r="A198" s="11" t="s">
        <v>4787</v>
      </c>
      <c r="B198" s="12" t="s">
        <v>591</v>
      </c>
      <c r="C198" s="12" t="s">
        <v>2542</v>
      </c>
      <c r="D198" s="12" t="s">
        <v>3637</v>
      </c>
      <c r="E198" s="12" t="s">
        <v>592</v>
      </c>
      <c r="F198" s="13">
        <v>498309.04</v>
      </c>
      <c r="G198" s="13">
        <v>37082.29</v>
      </c>
      <c r="H198" s="13">
        <v>115276.3</v>
      </c>
      <c r="I198" s="13">
        <v>714511.57</v>
      </c>
      <c r="J198" s="13">
        <v>782420</v>
      </c>
      <c r="K198" s="14">
        <v>1432852.05</v>
      </c>
      <c r="L198" s="15">
        <f t="shared" si="3"/>
        <v>3580451.25</v>
      </c>
    </row>
    <row r="199" spans="1:12" x14ac:dyDescent="0.25">
      <c r="A199" s="11" t="s">
        <v>4788</v>
      </c>
      <c r="B199" s="12" t="s">
        <v>593</v>
      </c>
      <c r="C199" s="12" t="s">
        <v>2543</v>
      </c>
      <c r="D199" s="12" t="s">
        <v>3638</v>
      </c>
      <c r="E199" s="12" t="s">
        <v>594</v>
      </c>
      <c r="F199" s="13">
        <v>1174117.68</v>
      </c>
      <c r="G199" s="13">
        <v>87551.12</v>
      </c>
      <c r="H199" s="13">
        <v>272283.26</v>
      </c>
      <c r="I199" s="13">
        <v>1685799.91</v>
      </c>
      <c r="J199" s="16"/>
      <c r="K199" s="14">
        <v>3386099</v>
      </c>
      <c r="L199" s="15">
        <f t="shared" si="3"/>
        <v>6605850.9699999997</v>
      </c>
    </row>
    <row r="200" spans="1:12" x14ac:dyDescent="0.25">
      <c r="A200" s="11" t="s">
        <v>4789</v>
      </c>
      <c r="B200" s="12" t="s">
        <v>595</v>
      </c>
      <c r="C200" s="12" t="s">
        <v>2544</v>
      </c>
      <c r="D200" s="12" t="s">
        <v>3639</v>
      </c>
      <c r="E200" s="12" t="s">
        <v>596</v>
      </c>
      <c r="F200" s="13">
        <v>6410185.3300000001</v>
      </c>
      <c r="G200" s="13">
        <v>479938.75</v>
      </c>
      <c r="H200" s="13">
        <v>1492273.13</v>
      </c>
      <c r="I200" s="13">
        <v>9244542.2100000009</v>
      </c>
      <c r="J200" s="13">
        <v>395200</v>
      </c>
      <c r="K200" s="14">
        <v>18552989.84</v>
      </c>
      <c r="L200" s="15">
        <f t="shared" si="3"/>
        <v>36575129.260000005</v>
      </c>
    </row>
    <row r="201" spans="1:12" x14ac:dyDescent="0.25">
      <c r="A201" s="11" t="s">
        <v>4790</v>
      </c>
      <c r="B201" s="12" t="s">
        <v>597</v>
      </c>
      <c r="C201" s="12" t="s">
        <v>2545</v>
      </c>
      <c r="D201" s="12" t="s">
        <v>3640</v>
      </c>
      <c r="E201" s="12" t="s">
        <v>598</v>
      </c>
      <c r="F201" s="13">
        <v>311613.59999999998</v>
      </c>
      <c r="G201" s="13">
        <v>23287.18</v>
      </c>
      <c r="H201" s="13">
        <v>72423.81</v>
      </c>
      <c r="I201" s="13">
        <v>448386.9</v>
      </c>
      <c r="J201" s="13">
        <v>97850</v>
      </c>
      <c r="K201" s="14">
        <v>900670.83</v>
      </c>
      <c r="L201" s="15">
        <f t="shared" si="3"/>
        <v>1854232.3199999998</v>
      </c>
    </row>
    <row r="202" spans="1:12" x14ac:dyDescent="0.25">
      <c r="A202" s="11" t="s">
        <v>4791</v>
      </c>
      <c r="B202" s="12" t="s">
        <v>599</v>
      </c>
      <c r="C202" s="12" t="s">
        <v>2546</v>
      </c>
      <c r="D202" s="12" t="s">
        <v>3641</v>
      </c>
      <c r="E202" s="12" t="s">
        <v>600</v>
      </c>
      <c r="F202" s="13">
        <v>1256466.8999999999</v>
      </c>
      <c r="G202" s="13">
        <v>92241.84</v>
      </c>
      <c r="H202" s="13">
        <v>286781.95</v>
      </c>
      <c r="I202" s="13">
        <v>1777008.54</v>
      </c>
      <c r="J202" s="13">
        <v>45600</v>
      </c>
      <c r="K202" s="14">
        <v>3565104.11</v>
      </c>
      <c r="L202" s="15">
        <f t="shared" si="3"/>
        <v>7023203.3399999999</v>
      </c>
    </row>
    <row r="203" spans="1:12" x14ac:dyDescent="0.25">
      <c r="A203" s="11" t="s">
        <v>4792</v>
      </c>
      <c r="B203" s="12" t="s">
        <v>601</v>
      </c>
      <c r="C203" s="12" t="s">
        <v>2547</v>
      </c>
      <c r="D203" s="12" t="s">
        <v>3642</v>
      </c>
      <c r="E203" s="12" t="s">
        <v>602</v>
      </c>
      <c r="F203" s="13">
        <v>1315629.55</v>
      </c>
      <c r="G203" s="13">
        <v>98360.2</v>
      </c>
      <c r="H203" s="13">
        <v>305849.67</v>
      </c>
      <c r="I203" s="13">
        <v>1894423.67</v>
      </c>
      <c r="J203" s="13">
        <v>421610</v>
      </c>
      <c r="K203" s="14">
        <v>3802805.59</v>
      </c>
      <c r="L203" s="15">
        <f t="shared" si="3"/>
        <v>7838678.6799999997</v>
      </c>
    </row>
    <row r="204" spans="1:12" x14ac:dyDescent="0.25">
      <c r="A204" s="11" t="s">
        <v>4793</v>
      </c>
      <c r="B204" s="12" t="s">
        <v>603</v>
      </c>
      <c r="C204" s="12" t="s">
        <v>2548</v>
      </c>
      <c r="D204" s="12" t="s">
        <v>3643</v>
      </c>
      <c r="E204" s="12" t="s">
        <v>604</v>
      </c>
      <c r="F204" s="13">
        <v>1195296.23</v>
      </c>
      <c r="G204" s="13">
        <v>85666.41</v>
      </c>
      <c r="H204" s="13">
        <v>266101.77</v>
      </c>
      <c r="I204" s="13">
        <v>1652689.95</v>
      </c>
      <c r="J204" s="13">
        <v>0</v>
      </c>
      <c r="K204" s="14">
        <v>3304574.27</v>
      </c>
      <c r="L204" s="15">
        <f t="shared" si="3"/>
        <v>6504328.6299999999</v>
      </c>
    </row>
    <row r="205" spans="1:12" x14ac:dyDescent="0.25">
      <c r="A205" s="11" t="s">
        <v>4794</v>
      </c>
      <c r="B205" s="12" t="s">
        <v>605</v>
      </c>
      <c r="C205" s="12" t="s">
        <v>2549</v>
      </c>
      <c r="D205" s="12" t="s">
        <v>3644</v>
      </c>
      <c r="E205" s="12" t="s">
        <v>606</v>
      </c>
      <c r="F205" s="13">
        <v>1804297.08</v>
      </c>
      <c r="G205" s="13">
        <v>133224.84</v>
      </c>
      <c r="H205" s="13">
        <v>414104.72</v>
      </c>
      <c r="I205" s="13">
        <v>2567469.77</v>
      </c>
      <c r="J205" s="13">
        <v>69350</v>
      </c>
      <c r="K205" s="14">
        <v>5146534.17</v>
      </c>
      <c r="L205" s="15">
        <f t="shared" si="3"/>
        <v>10134980.58</v>
      </c>
    </row>
    <row r="206" spans="1:12" x14ac:dyDescent="0.25">
      <c r="A206" s="11" t="s">
        <v>4795</v>
      </c>
      <c r="B206" s="12" t="s">
        <v>607</v>
      </c>
      <c r="C206" s="12" t="s">
        <v>2550</v>
      </c>
      <c r="D206" s="12" t="s">
        <v>3645</v>
      </c>
      <c r="E206" s="12" t="s">
        <v>608</v>
      </c>
      <c r="F206" s="13">
        <v>2123554.36</v>
      </c>
      <c r="G206" s="13">
        <v>159146.89000000001</v>
      </c>
      <c r="H206" s="13">
        <v>494848.93</v>
      </c>
      <c r="I206" s="13">
        <v>3065338.52</v>
      </c>
      <c r="J206" s="13">
        <v>109630</v>
      </c>
      <c r="K206" s="14">
        <v>6152509.2999999998</v>
      </c>
      <c r="L206" s="15">
        <f t="shared" si="3"/>
        <v>12105028</v>
      </c>
    </row>
    <row r="207" spans="1:12" x14ac:dyDescent="0.25">
      <c r="A207" s="11" t="s">
        <v>4796</v>
      </c>
      <c r="B207" s="12" t="s">
        <v>609</v>
      </c>
      <c r="C207" s="12" t="s">
        <v>2551</v>
      </c>
      <c r="D207" s="12" t="s">
        <v>3646</v>
      </c>
      <c r="E207" s="12" t="s">
        <v>610</v>
      </c>
      <c r="F207" s="13">
        <v>834198.04</v>
      </c>
      <c r="G207" s="13">
        <v>61441.96</v>
      </c>
      <c r="H207" s="13">
        <v>191006.1</v>
      </c>
      <c r="I207" s="13">
        <v>1183841.08</v>
      </c>
      <c r="J207" s="13">
        <v>435670</v>
      </c>
      <c r="K207" s="14">
        <v>2374208.63</v>
      </c>
      <c r="L207" s="15">
        <f t="shared" si="3"/>
        <v>5080365.8100000005</v>
      </c>
    </row>
    <row r="208" spans="1:12" x14ac:dyDescent="0.25">
      <c r="A208" s="11" t="s">
        <v>4797</v>
      </c>
      <c r="B208" s="12" t="s">
        <v>611</v>
      </c>
      <c r="C208" s="12" t="s">
        <v>2552</v>
      </c>
      <c r="D208" s="12" t="s">
        <v>3647</v>
      </c>
      <c r="E208" s="12" t="s">
        <v>612</v>
      </c>
      <c r="F208" s="13">
        <v>1949181.49</v>
      </c>
      <c r="G208" s="13">
        <v>144853.6</v>
      </c>
      <c r="H208" s="13">
        <v>450252.2</v>
      </c>
      <c r="I208" s="13">
        <v>2791559.66</v>
      </c>
      <c r="J208" s="13">
        <v>159220</v>
      </c>
      <c r="K208" s="14">
        <v>5595802.3600000003</v>
      </c>
      <c r="L208" s="15">
        <f t="shared" si="3"/>
        <v>11090869.310000001</v>
      </c>
    </row>
    <row r="209" spans="1:12" x14ac:dyDescent="0.25">
      <c r="A209" s="11" t="s">
        <v>4798</v>
      </c>
      <c r="B209" s="12" t="s">
        <v>613</v>
      </c>
      <c r="C209" s="12" t="s">
        <v>2553</v>
      </c>
      <c r="D209" s="12" t="s">
        <v>3648</v>
      </c>
      <c r="E209" s="12" t="s">
        <v>614</v>
      </c>
      <c r="F209" s="13">
        <v>4705394.16</v>
      </c>
      <c r="G209" s="13">
        <v>301316.53999999998</v>
      </c>
      <c r="H209" s="13">
        <v>936707.51</v>
      </c>
      <c r="I209" s="13">
        <v>5805681.9900000002</v>
      </c>
      <c r="J209" s="13">
        <v>1872260</v>
      </c>
      <c r="K209" s="14">
        <v>11643251.48</v>
      </c>
      <c r="L209" s="15">
        <f t="shared" si="3"/>
        <v>25264611.68</v>
      </c>
    </row>
    <row r="210" spans="1:12" x14ac:dyDescent="0.25">
      <c r="A210" s="11" t="s">
        <v>4799</v>
      </c>
      <c r="B210" s="12" t="s">
        <v>615</v>
      </c>
      <c r="C210" s="12" t="s">
        <v>2554</v>
      </c>
      <c r="D210" s="12" t="s">
        <v>3649</v>
      </c>
      <c r="E210" s="12" t="s">
        <v>616</v>
      </c>
      <c r="F210" s="13">
        <v>1090066.99</v>
      </c>
      <c r="G210" s="13">
        <v>80668.87</v>
      </c>
      <c r="H210" s="13">
        <v>250783.49</v>
      </c>
      <c r="I210" s="13">
        <v>1554235.99</v>
      </c>
      <c r="J210" s="13">
        <v>388170</v>
      </c>
      <c r="K210" s="14">
        <v>3117333.35</v>
      </c>
      <c r="L210" s="15">
        <f t="shared" si="3"/>
        <v>6481258.6899999995</v>
      </c>
    </row>
    <row r="211" spans="1:12" x14ac:dyDescent="0.25">
      <c r="A211" s="11" t="s">
        <v>4800</v>
      </c>
      <c r="B211" s="12" t="s">
        <v>617</v>
      </c>
      <c r="C211" s="12" t="s">
        <v>2555</v>
      </c>
      <c r="D211" s="12" t="s">
        <v>3650</v>
      </c>
      <c r="E211" s="12" t="s">
        <v>618</v>
      </c>
      <c r="F211" s="13">
        <v>18448940.43</v>
      </c>
      <c r="G211" s="13">
        <v>1353427.01</v>
      </c>
      <c r="H211" s="13">
        <v>4205056.6500000004</v>
      </c>
      <c r="I211" s="13">
        <v>26100934.379999999</v>
      </c>
      <c r="J211" s="13">
        <v>3807410</v>
      </c>
      <c r="K211" s="14">
        <v>52234383.75</v>
      </c>
      <c r="L211" s="15">
        <f t="shared" si="3"/>
        <v>106150152.22</v>
      </c>
    </row>
    <row r="212" spans="1:12" x14ac:dyDescent="0.25">
      <c r="A212" s="11" t="s">
        <v>4801</v>
      </c>
      <c r="B212" s="12" t="s">
        <v>619</v>
      </c>
      <c r="C212" s="12" t="s">
        <v>2556</v>
      </c>
      <c r="D212" s="12" t="s">
        <v>3651</v>
      </c>
      <c r="E212" s="12" t="s">
        <v>620</v>
      </c>
      <c r="F212" s="13">
        <v>5684162.3200000003</v>
      </c>
      <c r="G212" s="13">
        <v>425486.87</v>
      </c>
      <c r="H212" s="13">
        <v>1320854.8500000001</v>
      </c>
      <c r="I212" s="13">
        <v>8216673.6799999997</v>
      </c>
      <c r="J212" s="13">
        <v>77330</v>
      </c>
      <c r="K212" s="14">
        <v>16391102.380000001</v>
      </c>
      <c r="L212" s="15">
        <f t="shared" si="3"/>
        <v>32115610.100000001</v>
      </c>
    </row>
    <row r="213" spans="1:12" x14ac:dyDescent="0.25">
      <c r="A213" s="11" t="s">
        <v>4802</v>
      </c>
      <c r="B213" s="12" t="s">
        <v>621</v>
      </c>
      <c r="C213" s="12" t="s">
        <v>2557</v>
      </c>
      <c r="D213" s="12" t="s">
        <v>3652</v>
      </c>
      <c r="E213" s="12" t="s">
        <v>622</v>
      </c>
      <c r="F213" s="13">
        <v>633065.54</v>
      </c>
      <c r="G213" s="13">
        <v>45413.04</v>
      </c>
      <c r="H213" s="13">
        <v>141202.28</v>
      </c>
      <c r="I213" s="13">
        <v>874746.76</v>
      </c>
      <c r="J213" s="13">
        <v>23560</v>
      </c>
      <c r="K213" s="14">
        <v>1755519.69</v>
      </c>
      <c r="L213" s="15">
        <f t="shared" si="3"/>
        <v>3473507.31</v>
      </c>
    </row>
    <row r="214" spans="1:12" x14ac:dyDescent="0.25">
      <c r="A214" s="11" t="s">
        <v>4803</v>
      </c>
      <c r="B214" s="12" t="s">
        <v>623</v>
      </c>
      <c r="C214" s="12" t="s">
        <v>2558</v>
      </c>
      <c r="D214" s="12" t="s">
        <v>3653</v>
      </c>
      <c r="E214" s="12" t="s">
        <v>624</v>
      </c>
      <c r="F214" s="13">
        <v>544167.98</v>
      </c>
      <c r="G214" s="13">
        <v>39754.83</v>
      </c>
      <c r="H214" s="13">
        <v>123667.01</v>
      </c>
      <c r="I214" s="13">
        <v>765184.16</v>
      </c>
      <c r="J214" s="13">
        <v>18240</v>
      </c>
      <c r="K214" s="14">
        <v>1538349.35</v>
      </c>
      <c r="L214" s="15">
        <f t="shared" si="3"/>
        <v>3029363.33</v>
      </c>
    </row>
    <row r="215" spans="1:12" x14ac:dyDescent="0.25">
      <c r="A215" s="11" t="s">
        <v>4804</v>
      </c>
      <c r="B215" s="12" t="s">
        <v>625</v>
      </c>
      <c r="C215" s="12" t="s">
        <v>2559</v>
      </c>
      <c r="D215" s="12" t="s">
        <v>3654</v>
      </c>
      <c r="E215" s="12" t="s">
        <v>626</v>
      </c>
      <c r="F215" s="13">
        <v>3264274.28</v>
      </c>
      <c r="G215" s="13">
        <v>198198.31</v>
      </c>
      <c r="H215" s="13">
        <v>616160.02</v>
      </c>
      <c r="I215" s="13">
        <v>3818651.8</v>
      </c>
      <c r="J215" s="13">
        <v>284430</v>
      </c>
      <c r="K215" s="14">
        <v>7659113.2699999996</v>
      </c>
      <c r="L215" s="15">
        <f t="shared" si="3"/>
        <v>15840827.68</v>
      </c>
    </row>
    <row r="216" spans="1:12" x14ac:dyDescent="0.25">
      <c r="A216" s="11" t="s">
        <v>4805</v>
      </c>
      <c r="B216" s="12" t="s">
        <v>627</v>
      </c>
      <c r="C216" s="12" t="s">
        <v>2560</v>
      </c>
      <c r="D216" s="12" t="s">
        <v>3655</v>
      </c>
      <c r="E216" s="12" t="s">
        <v>628</v>
      </c>
      <c r="F216" s="13">
        <v>1406556.62</v>
      </c>
      <c r="G216" s="13">
        <v>99784.08</v>
      </c>
      <c r="H216" s="13">
        <v>310215.67999999999</v>
      </c>
      <c r="I216" s="13">
        <v>1922459.27</v>
      </c>
      <c r="J216" s="13">
        <v>488490</v>
      </c>
      <c r="K216" s="14">
        <v>3856196.04</v>
      </c>
      <c r="L216" s="15">
        <f t="shared" si="3"/>
        <v>8083701.6900000004</v>
      </c>
    </row>
    <row r="217" spans="1:12" x14ac:dyDescent="0.25">
      <c r="A217" s="11" t="s">
        <v>4806</v>
      </c>
      <c r="B217" s="12" t="s">
        <v>629</v>
      </c>
      <c r="C217" s="12" t="s">
        <v>2561</v>
      </c>
      <c r="D217" s="12" t="s">
        <v>3656</v>
      </c>
      <c r="E217" s="12" t="s">
        <v>630</v>
      </c>
      <c r="F217" s="13">
        <v>818498.08</v>
      </c>
      <c r="G217" s="13">
        <v>60950.86</v>
      </c>
      <c r="H217" s="13">
        <v>189479.18</v>
      </c>
      <c r="I217" s="13">
        <v>1174380.8</v>
      </c>
      <c r="J217" s="13">
        <v>643720</v>
      </c>
      <c r="K217" s="14">
        <v>2355225.9900000002</v>
      </c>
      <c r="L217" s="15">
        <f t="shared" si="3"/>
        <v>5242254.91</v>
      </c>
    </row>
    <row r="218" spans="1:12" x14ac:dyDescent="0.25">
      <c r="A218" s="11" t="s">
        <v>4807</v>
      </c>
      <c r="B218" s="12" t="s">
        <v>631</v>
      </c>
      <c r="C218" s="12" t="s">
        <v>2562</v>
      </c>
      <c r="D218" s="12" t="s">
        <v>3657</v>
      </c>
      <c r="E218" s="12" t="s">
        <v>632</v>
      </c>
      <c r="F218" s="13">
        <v>451061.02</v>
      </c>
      <c r="G218" s="13">
        <v>33108.99</v>
      </c>
      <c r="H218" s="13">
        <v>102867.74</v>
      </c>
      <c r="I218" s="13">
        <v>638518.6</v>
      </c>
      <c r="J218" s="13">
        <v>122550</v>
      </c>
      <c r="K218" s="14">
        <v>1277789.23</v>
      </c>
      <c r="L218" s="15">
        <f t="shared" si="3"/>
        <v>2625895.58</v>
      </c>
    </row>
    <row r="219" spans="1:12" x14ac:dyDescent="0.25">
      <c r="A219" s="11" t="s">
        <v>4808</v>
      </c>
      <c r="B219" s="12" t="s">
        <v>633</v>
      </c>
      <c r="C219" s="12" t="s">
        <v>2563</v>
      </c>
      <c r="D219" s="12" t="s">
        <v>3658</v>
      </c>
      <c r="E219" s="12" t="s">
        <v>634</v>
      </c>
      <c r="F219" s="13">
        <v>3302645.77</v>
      </c>
      <c r="G219" s="13">
        <v>242196.16</v>
      </c>
      <c r="H219" s="13">
        <v>753220.77</v>
      </c>
      <c r="I219" s="13">
        <v>4663568.3600000003</v>
      </c>
      <c r="J219" s="16"/>
      <c r="K219" s="14">
        <v>9366904.1799999997</v>
      </c>
      <c r="L219" s="15">
        <f t="shared" si="3"/>
        <v>18328535.240000002</v>
      </c>
    </row>
    <row r="220" spans="1:12" x14ac:dyDescent="0.25">
      <c r="A220" s="11" t="s">
        <v>4505</v>
      </c>
      <c r="B220" s="12" t="s">
        <v>35</v>
      </c>
      <c r="C220" s="12" t="s">
        <v>2268</v>
      </c>
      <c r="D220" s="12" t="s">
        <v>3358</v>
      </c>
      <c r="E220" s="12" t="s">
        <v>36</v>
      </c>
      <c r="F220" s="13">
        <v>30396199.170000002</v>
      </c>
      <c r="G220" s="13">
        <v>2029290.78</v>
      </c>
      <c r="H220" s="13">
        <v>6307720.4100000001</v>
      </c>
      <c r="I220" s="13">
        <v>39107431.640000001</v>
      </c>
      <c r="J220" s="13">
        <v>3298590</v>
      </c>
      <c r="K220" s="14">
        <v>78393644.489999995</v>
      </c>
      <c r="L220" s="15">
        <f t="shared" si="3"/>
        <v>159532876.49000001</v>
      </c>
    </row>
    <row r="221" spans="1:12" x14ac:dyDescent="0.25">
      <c r="A221" s="11" t="s">
        <v>4809</v>
      </c>
      <c r="B221" s="12" t="s">
        <v>635</v>
      </c>
      <c r="C221" s="12" t="s">
        <v>2564</v>
      </c>
      <c r="D221" s="12" t="s">
        <v>3659</v>
      </c>
      <c r="E221" s="12" t="s">
        <v>636</v>
      </c>
      <c r="F221" s="13">
        <v>1731590.2</v>
      </c>
      <c r="G221" s="13">
        <v>127941.21</v>
      </c>
      <c r="H221" s="13">
        <v>397776.85</v>
      </c>
      <c r="I221" s="13">
        <v>2464698.27</v>
      </c>
      <c r="J221" s="13">
        <v>0</v>
      </c>
      <c r="K221" s="14">
        <v>4944995.8899999997</v>
      </c>
      <c r="L221" s="15">
        <f t="shared" si="3"/>
        <v>9667002.4199999981</v>
      </c>
    </row>
    <row r="222" spans="1:12" x14ac:dyDescent="0.25">
      <c r="A222" s="11" t="s">
        <v>4810</v>
      </c>
      <c r="B222" s="12" t="s">
        <v>637</v>
      </c>
      <c r="C222" s="12" t="s">
        <v>2565</v>
      </c>
      <c r="D222" s="12" t="s">
        <v>3660</v>
      </c>
      <c r="E222" s="12" t="s">
        <v>638</v>
      </c>
      <c r="F222" s="13">
        <v>1882614.91</v>
      </c>
      <c r="G222" s="13">
        <v>139088.88</v>
      </c>
      <c r="H222" s="13">
        <v>432487.54</v>
      </c>
      <c r="I222" s="13">
        <v>2678933.88</v>
      </c>
      <c r="J222" s="13">
        <v>23180</v>
      </c>
      <c r="K222" s="14">
        <v>5377260.1200000001</v>
      </c>
      <c r="L222" s="15">
        <f t="shared" si="3"/>
        <v>10533565.33</v>
      </c>
    </row>
    <row r="223" spans="1:12" x14ac:dyDescent="0.25">
      <c r="A223" s="11" t="s">
        <v>4811</v>
      </c>
      <c r="B223" s="12" t="s">
        <v>639</v>
      </c>
      <c r="C223" s="12" t="s">
        <v>2566</v>
      </c>
      <c r="D223" s="12" t="s">
        <v>3661</v>
      </c>
      <c r="E223" s="12" t="s">
        <v>640</v>
      </c>
      <c r="F223" s="13">
        <v>993997.87</v>
      </c>
      <c r="G223" s="13">
        <v>73836.259999999995</v>
      </c>
      <c r="H223" s="13">
        <v>229592.79</v>
      </c>
      <c r="I223" s="13">
        <v>1422091.25</v>
      </c>
      <c r="J223" s="13">
        <v>67450</v>
      </c>
      <c r="K223" s="14">
        <v>2854659.54</v>
      </c>
      <c r="L223" s="15">
        <f t="shared" si="3"/>
        <v>5641627.71</v>
      </c>
    </row>
    <row r="224" spans="1:12" x14ac:dyDescent="0.25">
      <c r="A224" s="11" t="s">
        <v>4812</v>
      </c>
      <c r="B224" s="12" t="s">
        <v>641</v>
      </c>
      <c r="C224" s="12" t="s">
        <v>2567</v>
      </c>
      <c r="D224" s="12" t="s">
        <v>3662</v>
      </c>
      <c r="E224" s="12" t="s">
        <v>642</v>
      </c>
      <c r="F224" s="13">
        <v>1489229.9</v>
      </c>
      <c r="G224" s="13">
        <v>109679.35</v>
      </c>
      <c r="H224" s="13">
        <v>340698.66</v>
      </c>
      <c r="I224" s="13">
        <v>2115887.0299999998</v>
      </c>
      <c r="J224" s="13">
        <v>238830</v>
      </c>
      <c r="K224" s="14">
        <v>4231047.49</v>
      </c>
      <c r="L224" s="15">
        <f t="shared" si="3"/>
        <v>8525372.4299999997</v>
      </c>
    </row>
    <row r="225" spans="1:12" x14ac:dyDescent="0.25">
      <c r="A225" s="11" t="s">
        <v>4506</v>
      </c>
      <c r="B225" s="12" t="s">
        <v>37</v>
      </c>
      <c r="C225" s="12" t="s">
        <v>2269</v>
      </c>
      <c r="D225" s="12" t="s">
        <v>3359</v>
      </c>
      <c r="E225" s="12" t="s">
        <v>38</v>
      </c>
      <c r="F225" s="13">
        <v>32897068.600000001</v>
      </c>
      <c r="G225" s="13">
        <v>2318725.4</v>
      </c>
      <c r="H225" s="13">
        <v>7210074.2400000002</v>
      </c>
      <c r="I225" s="13">
        <v>44658497.590000004</v>
      </c>
      <c r="J225" s="13">
        <v>3806270</v>
      </c>
      <c r="K225" s="14">
        <v>89647457.530000001</v>
      </c>
      <c r="L225" s="15">
        <f t="shared" si="3"/>
        <v>180538093.36000001</v>
      </c>
    </row>
    <row r="226" spans="1:12" x14ac:dyDescent="0.25">
      <c r="A226" s="11" t="s">
        <v>4507</v>
      </c>
      <c r="B226" s="12" t="s">
        <v>39</v>
      </c>
      <c r="C226" s="12" t="s">
        <v>2270</v>
      </c>
      <c r="D226" s="12" t="s">
        <v>3360</v>
      </c>
      <c r="E226" s="12" t="s">
        <v>40</v>
      </c>
      <c r="F226" s="13">
        <v>7589768.8399999999</v>
      </c>
      <c r="G226" s="13">
        <v>538101.65</v>
      </c>
      <c r="H226" s="13">
        <v>1672813.39</v>
      </c>
      <c r="I226" s="13">
        <v>10367907.890000001</v>
      </c>
      <c r="J226" s="13">
        <v>853670</v>
      </c>
      <c r="K226" s="14">
        <v>20793150.59</v>
      </c>
      <c r="L226" s="15">
        <f t="shared" si="3"/>
        <v>41815412.359999999</v>
      </c>
    </row>
    <row r="227" spans="1:12" x14ac:dyDescent="0.25">
      <c r="A227" s="11" t="s">
        <v>4813</v>
      </c>
      <c r="B227" s="12" t="s">
        <v>643</v>
      </c>
      <c r="C227" s="12" t="s">
        <v>2568</v>
      </c>
      <c r="D227" s="12" t="s">
        <v>3663</v>
      </c>
      <c r="E227" s="12" t="s">
        <v>644</v>
      </c>
      <c r="F227" s="13">
        <v>4863631.45</v>
      </c>
      <c r="G227" s="13">
        <v>361094.82</v>
      </c>
      <c r="H227" s="13">
        <v>1121932.33</v>
      </c>
      <c r="I227" s="13">
        <v>6963523.04</v>
      </c>
      <c r="J227" s="13">
        <v>275400</v>
      </c>
      <c r="K227" s="14">
        <v>13936737.710000001</v>
      </c>
      <c r="L227" s="15">
        <f t="shared" si="3"/>
        <v>27522319.350000001</v>
      </c>
    </row>
    <row r="228" spans="1:12" x14ac:dyDescent="0.25">
      <c r="A228" s="11" t="s">
        <v>4814</v>
      </c>
      <c r="B228" s="12" t="s">
        <v>645</v>
      </c>
      <c r="C228" s="12" t="s">
        <v>2569</v>
      </c>
      <c r="D228" s="12" t="s">
        <v>3664</v>
      </c>
      <c r="E228" s="12" t="s">
        <v>646</v>
      </c>
      <c r="F228" s="13">
        <v>791460.76</v>
      </c>
      <c r="G228" s="13">
        <v>59366.21</v>
      </c>
      <c r="H228" s="13">
        <v>184694.74</v>
      </c>
      <c r="I228" s="13">
        <v>1142439.22</v>
      </c>
      <c r="J228" s="13">
        <v>104120</v>
      </c>
      <c r="K228" s="14">
        <v>2297817.62</v>
      </c>
      <c r="L228" s="15">
        <f t="shared" si="3"/>
        <v>4579898.55</v>
      </c>
    </row>
    <row r="229" spans="1:12" x14ac:dyDescent="0.25">
      <c r="A229" s="11" t="s">
        <v>4815</v>
      </c>
      <c r="B229" s="12" t="s">
        <v>647</v>
      </c>
      <c r="C229" s="12" t="s">
        <v>2570</v>
      </c>
      <c r="D229" s="12" t="s">
        <v>3665</v>
      </c>
      <c r="E229" s="12" t="s">
        <v>648</v>
      </c>
      <c r="F229" s="13">
        <v>9007614.8300000001</v>
      </c>
      <c r="G229" s="13">
        <v>664448.34</v>
      </c>
      <c r="H229" s="13">
        <v>2065762.87</v>
      </c>
      <c r="I229" s="13">
        <v>12800595.539999999</v>
      </c>
      <c r="J229" s="16"/>
      <c r="K229" s="14">
        <v>25680026.609999999</v>
      </c>
      <c r="L229" s="15">
        <f t="shared" si="3"/>
        <v>50218448.189999998</v>
      </c>
    </row>
    <row r="230" spans="1:12" x14ac:dyDescent="0.25">
      <c r="A230" s="11" t="s">
        <v>4816</v>
      </c>
      <c r="B230" s="12" t="s">
        <v>649</v>
      </c>
      <c r="C230" s="12" t="s">
        <v>2571</v>
      </c>
      <c r="D230" s="12" t="s">
        <v>3666</v>
      </c>
      <c r="E230" s="12" t="s">
        <v>650</v>
      </c>
      <c r="F230" s="13">
        <v>470844.7</v>
      </c>
      <c r="G230" s="13">
        <v>34444.5</v>
      </c>
      <c r="H230" s="13">
        <v>107083.1</v>
      </c>
      <c r="I230" s="13">
        <v>663617.63</v>
      </c>
      <c r="J230" s="16"/>
      <c r="K230" s="14">
        <v>1331112.18</v>
      </c>
      <c r="L230" s="15">
        <f t="shared" si="3"/>
        <v>2607102.1100000003</v>
      </c>
    </row>
    <row r="231" spans="1:12" x14ac:dyDescent="0.25">
      <c r="A231" s="11" t="s">
        <v>4817</v>
      </c>
      <c r="B231" s="12" t="s">
        <v>651</v>
      </c>
      <c r="C231" s="12" t="s">
        <v>2572</v>
      </c>
      <c r="D231" s="12" t="s">
        <v>3667</v>
      </c>
      <c r="E231" s="12" t="s">
        <v>652</v>
      </c>
      <c r="F231" s="13">
        <v>839904.14</v>
      </c>
      <c r="G231" s="13">
        <v>63094.38</v>
      </c>
      <c r="H231" s="13">
        <v>196178.34</v>
      </c>
      <c r="I231" s="13">
        <v>1215328.42</v>
      </c>
      <c r="J231" s="13">
        <v>94050</v>
      </c>
      <c r="K231" s="14">
        <v>2439013.25</v>
      </c>
      <c r="L231" s="15">
        <f t="shared" si="3"/>
        <v>4847568.53</v>
      </c>
    </row>
    <row r="232" spans="1:12" x14ac:dyDescent="0.25">
      <c r="A232" s="11" t="s">
        <v>4818</v>
      </c>
      <c r="B232" s="12" t="s">
        <v>653</v>
      </c>
      <c r="C232" s="12" t="s">
        <v>2573</v>
      </c>
      <c r="D232" s="12" t="s">
        <v>3668</v>
      </c>
      <c r="E232" s="12" t="s">
        <v>654</v>
      </c>
      <c r="F232" s="13">
        <v>1599754.93</v>
      </c>
      <c r="G232" s="13">
        <v>119682.74</v>
      </c>
      <c r="H232" s="13">
        <v>372071.47</v>
      </c>
      <c r="I232" s="13">
        <v>2305895.5099999998</v>
      </c>
      <c r="J232" s="13">
        <v>167580</v>
      </c>
      <c r="K232" s="14">
        <v>4625011.5</v>
      </c>
      <c r="L232" s="15">
        <f t="shared" si="3"/>
        <v>9189996.1499999985</v>
      </c>
    </row>
    <row r="233" spans="1:12" x14ac:dyDescent="0.25">
      <c r="A233" s="11" t="s">
        <v>4819</v>
      </c>
      <c r="B233" s="12" t="s">
        <v>655</v>
      </c>
      <c r="C233" s="12" t="s">
        <v>2574</v>
      </c>
      <c r="D233" s="12" t="s">
        <v>3669</v>
      </c>
      <c r="E233" s="12" t="s">
        <v>656</v>
      </c>
      <c r="F233" s="13">
        <v>1807327.65</v>
      </c>
      <c r="G233" s="13">
        <v>134752.4</v>
      </c>
      <c r="H233" s="13">
        <v>418874.49</v>
      </c>
      <c r="I233" s="13">
        <v>2596693.41</v>
      </c>
      <c r="J233" s="13">
        <v>164160</v>
      </c>
      <c r="K233" s="14">
        <v>5206128.12</v>
      </c>
      <c r="L233" s="15">
        <f t="shared" si="3"/>
        <v>10327936.07</v>
      </c>
    </row>
    <row r="234" spans="1:12" x14ac:dyDescent="0.25">
      <c r="A234" s="11" t="s">
        <v>4820</v>
      </c>
      <c r="B234" s="12" t="s">
        <v>657</v>
      </c>
      <c r="C234" s="12" t="s">
        <v>2575</v>
      </c>
      <c r="D234" s="12" t="s">
        <v>3670</v>
      </c>
      <c r="E234" s="12" t="s">
        <v>658</v>
      </c>
      <c r="F234" s="13">
        <v>131527.87</v>
      </c>
      <c r="G234" s="13">
        <v>9723.44</v>
      </c>
      <c r="H234" s="13">
        <v>30203.16</v>
      </c>
      <c r="I234" s="13">
        <v>187589.11</v>
      </c>
      <c r="J234" s="16"/>
      <c r="K234" s="14">
        <v>375072.21</v>
      </c>
      <c r="L234" s="15">
        <f t="shared" si="3"/>
        <v>734115.79</v>
      </c>
    </row>
    <row r="235" spans="1:12" x14ac:dyDescent="0.25">
      <c r="A235" s="11" t="s">
        <v>4821</v>
      </c>
      <c r="B235" s="12" t="s">
        <v>659</v>
      </c>
      <c r="C235" s="12" t="s">
        <v>2576</v>
      </c>
      <c r="D235" s="12" t="s">
        <v>3671</v>
      </c>
      <c r="E235" s="12" t="s">
        <v>660</v>
      </c>
      <c r="F235" s="13">
        <v>2885809.14</v>
      </c>
      <c r="G235" s="13">
        <v>213993.86</v>
      </c>
      <c r="H235" s="13">
        <v>665183.31000000006</v>
      </c>
      <c r="I235" s="13">
        <v>4123796.84</v>
      </c>
      <c r="J235" s="13">
        <v>114950</v>
      </c>
      <c r="K235" s="14">
        <v>8267299.4699999997</v>
      </c>
      <c r="L235" s="15">
        <f t="shared" si="3"/>
        <v>16271032.620000001</v>
      </c>
    </row>
    <row r="236" spans="1:12" x14ac:dyDescent="0.25">
      <c r="A236" s="11" t="s">
        <v>4822</v>
      </c>
      <c r="B236" s="12" t="s">
        <v>659</v>
      </c>
      <c r="C236" s="12" t="s">
        <v>2576</v>
      </c>
      <c r="D236" s="12" t="s">
        <v>3672</v>
      </c>
      <c r="E236" s="12" t="s">
        <v>661</v>
      </c>
      <c r="F236" s="13">
        <v>9003966.4700000007</v>
      </c>
      <c r="G236" s="13">
        <v>657379.46</v>
      </c>
      <c r="H236" s="13">
        <v>2043265.57</v>
      </c>
      <c r="I236" s="13">
        <v>12669583.34</v>
      </c>
      <c r="J236" s="13">
        <v>672980</v>
      </c>
      <c r="K236" s="14">
        <v>25392792.41</v>
      </c>
      <c r="L236" s="15">
        <f t="shared" si="3"/>
        <v>50439967.25</v>
      </c>
    </row>
    <row r="237" spans="1:12" x14ac:dyDescent="0.25">
      <c r="A237" s="11" t="s">
        <v>4823</v>
      </c>
      <c r="B237" s="12" t="s">
        <v>662</v>
      </c>
      <c r="C237" s="12" t="s">
        <v>2577</v>
      </c>
      <c r="D237" s="12" t="s">
        <v>3673</v>
      </c>
      <c r="E237" s="12" t="s">
        <v>663</v>
      </c>
      <c r="F237" s="13">
        <v>350599.39</v>
      </c>
      <c r="G237" s="13">
        <v>26026.79</v>
      </c>
      <c r="H237" s="13">
        <v>80919.28</v>
      </c>
      <c r="I237" s="13">
        <v>501383.43</v>
      </c>
      <c r="J237" s="16"/>
      <c r="K237" s="14">
        <v>1005961.24</v>
      </c>
      <c r="L237" s="15">
        <f t="shared" si="3"/>
        <v>1964890.13</v>
      </c>
    </row>
    <row r="238" spans="1:12" x14ac:dyDescent="0.25">
      <c r="A238" s="11" t="s">
        <v>4824</v>
      </c>
      <c r="B238" s="12" t="s">
        <v>664</v>
      </c>
      <c r="C238" s="12" t="s">
        <v>2578</v>
      </c>
      <c r="D238" s="12" t="s">
        <v>3674</v>
      </c>
      <c r="E238" s="12" t="s">
        <v>665</v>
      </c>
      <c r="F238" s="13">
        <v>1569354.14</v>
      </c>
      <c r="G238" s="13">
        <v>117754.57</v>
      </c>
      <c r="H238" s="13">
        <v>366121.28</v>
      </c>
      <c r="I238" s="13">
        <v>2268307.5499999998</v>
      </c>
      <c r="J238" s="13">
        <v>48070</v>
      </c>
      <c r="K238" s="14">
        <v>4551689.76</v>
      </c>
      <c r="L238" s="15">
        <f t="shared" si="3"/>
        <v>8921297.3000000007</v>
      </c>
    </row>
    <row r="239" spans="1:12" x14ac:dyDescent="0.25">
      <c r="A239" s="11" t="s">
        <v>4825</v>
      </c>
      <c r="B239" s="12" t="s">
        <v>666</v>
      </c>
      <c r="C239" s="12" t="s">
        <v>2579</v>
      </c>
      <c r="D239" s="12" t="s">
        <v>3675</v>
      </c>
      <c r="E239" s="12" t="s">
        <v>667</v>
      </c>
      <c r="F239" s="13">
        <v>2356447.7999999998</v>
      </c>
      <c r="G239" s="13">
        <v>173489.46</v>
      </c>
      <c r="H239" s="13">
        <v>539613.24</v>
      </c>
      <c r="I239" s="13">
        <v>3339925.64</v>
      </c>
      <c r="J239" s="13">
        <v>90250</v>
      </c>
      <c r="K239" s="14">
        <v>6711506.5199999996</v>
      </c>
      <c r="L239" s="15">
        <f t="shared" si="3"/>
        <v>13211232.66</v>
      </c>
    </row>
    <row r="240" spans="1:12" x14ac:dyDescent="0.25">
      <c r="A240" s="11" t="s">
        <v>4826</v>
      </c>
      <c r="B240" s="12" t="s">
        <v>668</v>
      </c>
      <c r="C240" s="12" t="s">
        <v>2580</v>
      </c>
      <c r="D240" s="12" t="s">
        <v>3676</v>
      </c>
      <c r="E240" s="12" t="s">
        <v>669</v>
      </c>
      <c r="F240" s="13">
        <v>2109548.9300000002</v>
      </c>
      <c r="G240" s="13">
        <v>157381.47</v>
      </c>
      <c r="H240" s="13">
        <v>489465.84</v>
      </c>
      <c r="I240" s="13">
        <v>3030278.93</v>
      </c>
      <c r="J240" s="13">
        <v>162640</v>
      </c>
      <c r="K240" s="14">
        <v>6087125.6299999999</v>
      </c>
      <c r="L240" s="15">
        <f t="shared" si="3"/>
        <v>12036440.800000001</v>
      </c>
    </row>
    <row r="241" spans="1:12" x14ac:dyDescent="0.25">
      <c r="A241" s="11" t="s">
        <v>4827</v>
      </c>
      <c r="B241" s="12" t="s">
        <v>670</v>
      </c>
      <c r="C241" s="12" t="s">
        <v>2581</v>
      </c>
      <c r="D241" s="12" t="s">
        <v>3677</v>
      </c>
      <c r="E241" s="12" t="s">
        <v>671</v>
      </c>
      <c r="F241" s="13">
        <v>2733042.68</v>
      </c>
      <c r="G241" s="13">
        <v>204318.43</v>
      </c>
      <c r="H241" s="13">
        <v>635282.06000000006</v>
      </c>
      <c r="I241" s="13">
        <v>3935615.41</v>
      </c>
      <c r="J241" s="13">
        <v>415530</v>
      </c>
      <c r="K241" s="14">
        <v>7898200.5300000003</v>
      </c>
      <c r="L241" s="15">
        <f t="shared" si="3"/>
        <v>15821989.109999999</v>
      </c>
    </row>
    <row r="242" spans="1:12" x14ac:dyDescent="0.25">
      <c r="A242" s="11" t="s">
        <v>4828</v>
      </c>
      <c r="B242" s="12" t="s">
        <v>672</v>
      </c>
      <c r="C242" s="12" t="s">
        <v>2582</v>
      </c>
      <c r="D242" s="12" t="s">
        <v>3678</v>
      </c>
      <c r="E242" s="12" t="s">
        <v>673</v>
      </c>
      <c r="F242" s="13">
        <v>735197.84</v>
      </c>
      <c r="G242" s="13">
        <v>55006.66</v>
      </c>
      <c r="H242" s="13">
        <v>170981.5</v>
      </c>
      <c r="I242" s="13">
        <v>1060037.6200000001</v>
      </c>
      <c r="J242" s="13">
        <v>3922740</v>
      </c>
      <c r="K242" s="14">
        <v>2125025.46</v>
      </c>
      <c r="L242" s="15">
        <f t="shared" si="3"/>
        <v>8068989.0800000001</v>
      </c>
    </row>
    <row r="243" spans="1:12" x14ac:dyDescent="0.25">
      <c r="A243" s="11" t="s">
        <v>4829</v>
      </c>
      <c r="B243" s="12" t="s">
        <v>674</v>
      </c>
      <c r="C243" s="12" t="s">
        <v>2583</v>
      </c>
      <c r="D243" s="12" t="s">
        <v>3679</v>
      </c>
      <c r="E243" s="12" t="s">
        <v>675</v>
      </c>
      <c r="F243" s="13">
        <v>7118133.0300000003</v>
      </c>
      <c r="G243" s="13">
        <v>530225.27</v>
      </c>
      <c r="H243" s="13">
        <v>1648721.44</v>
      </c>
      <c r="I243" s="13">
        <v>10212238.01</v>
      </c>
      <c r="J243" s="13">
        <v>186390</v>
      </c>
      <c r="K243" s="14">
        <v>20499410.100000001</v>
      </c>
      <c r="L243" s="15">
        <f t="shared" si="3"/>
        <v>40195117.850000001</v>
      </c>
    </row>
    <row r="244" spans="1:12" x14ac:dyDescent="0.25">
      <c r="A244" s="11" t="s">
        <v>4830</v>
      </c>
      <c r="B244" s="12" t="s">
        <v>676</v>
      </c>
      <c r="C244" s="12" t="s">
        <v>2584</v>
      </c>
      <c r="D244" s="12" t="s">
        <v>3680</v>
      </c>
      <c r="E244" s="12" t="s">
        <v>677</v>
      </c>
      <c r="F244" s="13">
        <v>1048752.3500000001</v>
      </c>
      <c r="G244" s="13">
        <v>78239.710000000006</v>
      </c>
      <c r="H244" s="13">
        <v>243263.44</v>
      </c>
      <c r="I244" s="13">
        <v>1507118.71</v>
      </c>
      <c r="J244" s="13">
        <v>91580</v>
      </c>
      <c r="K244" s="14">
        <v>3024317.47</v>
      </c>
      <c r="L244" s="15">
        <f t="shared" si="3"/>
        <v>5993271.6799999997</v>
      </c>
    </row>
    <row r="245" spans="1:12" x14ac:dyDescent="0.25">
      <c r="A245" s="11" t="s">
        <v>4831</v>
      </c>
      <c r="B245" s="12" t="s">
        <v>678</v>
      </c>
      <c r="C245" s="12" t="s">
        <v>2585</v>
      </c>
      <c r="D245" s="12" t="s">
        <v>3681</v>
      </c>
      <c r="E245" s="12" t="s">
        <v>679</v>
      </c>
      <c r="F245" s="13">
        <v>1375283.01</v>
      </c>
      <c r="G245" s="13">
        <v>101838.75</v>
      </c>
      <c r="H245" s="13">
        <v>316575.48</v>
      </c>
      <c r="I245" s="13">
        <v>1962322.43</v>
      </c>
      <c r="J245" s="13">
        <v>0</v>
      </c>
      <c r="K245" s="14">
        <v>3934847.04</v>
      </c>
      <c r="L245" s="15">
        <f t="shared" si="3"/>
        <v>7690866.71</v>
      </c>
    </row>
    <row r="246" spans="1:12" x14ac:dyDescent="0.25">
      <c r="A246" s="11" t="s">
        <v>4832</v>
      </c>
      <c r="B246" s="12" t="s">
        <v>678</v>
      </c>
      <c r="C246" s="12" t="s">
        <v>2585</v>
      </c>
      <c r="D246" s="12" t="s">
        <v>3682</v>
      </c>
      <c r="E246" s="12" t="s">
        <v>680</v>
      </c>
      <c r="F246" s="13">
        <v>1959010.84</v>
      </c>
      <c r="G246" s="13">
        <v>146267.94</v>
      </c>
      <c r="H246" s="13">
        <v>454716.77</v>
      </c>
      <c r="I246" s="13">
        <v>2818137.11</v>
      </c>
      <c r="J246" s="13">
        <v>73340</v>
      </c>
      <c r="K246" s="14">
        <v>5652282.8700000001</v>
      </c>
      <c r="L246" s="15">
        <f t="shared" si="3"/>
        <v>11103755.530000001</v>
      </c>
    </row>
    <row r="247" spans="1:12" x14ac:dyDescent="0.25">
      <c r="A247" s="11" t="s">
        <v>4833</v>
      </c>
      <c r="B247" s="12" t="s">
        <v>681</v>
      </c>
      <c r="C247" s="12" t="s">
        <v>2586</v>
      </c>
      <c r="D247" s="12" t="s">
        <v>3683</v>
      </c>
      <c r="E247" s="12" t="s">
        <v>682</v>
      </c>
      <c r="F247" s="13">
        <v>1208644.1399999999</v>
      </c>
      <c r="G247" s="13">
        <v>89740.77</v>
      </c>
      <c r="H247" s="13">
        <v>279182.83</v>
      </c>
      <c r="I247" s="13">
        <v>1727069.75</v>
      </c>
      <c r="J247" s="13">
        <v>135660</v>
      </c>
      <c r="K247" s="14">
        <v>3473206.56</v>
      </c>
      <c r="L247" s="15">
        <f t="shared" si="3"/>
        <v>6913504.0500000007</v>
      </c>
    </row>
    <row r="248" spans="1:12" x14ac:dyDescent="0.25">
      <c r="A248" s="11" t="s">
        <v>4834</v>
      </c>
      <c r="B248" s="12" t="s">
        <v>683</v>
      </c>
      <c r="C248" s="12" t="s">
        <v>2587</v>
      </c>
      <c r="D248" s="12" t="s">
        <v>3684</v>
      </c>
      <c r="E248" s="12" t="s">
        <v>684</v>
      </c>
      <c r="F248" s="13">
        <v>907963.91</v>
      </c>
      <c r="G248" s="13">
        <v>66463.13</v>
      </c>
      <c r="H248" s="13">
        <v>206660.46</v>
      </c>
      <c r="I248" s="13">
        <v>1280140.99</v>
      </c>
      <c r="J248" s="16"/>
      <c r="K248" s="14">
        <v>2569445.64</v>
      </c>
      <c r="L248" s="15">
        <f t="shared" si="3"/>
        <v>5030674.1300000008</v>
      </c>
    </row>
    <row r="249" spans="1:12" x14ac:dyDescent="0.25">
      <c r="A249" s="11" t="s">
        <v>4835</v>
      </c>
      <c r="B249" s="12" t="s">
        <v>685</v>
      </c>
      <c r="C249" s="12" t="s">
        <v>2588</v>
      </c>
      <c r="D249" s="12" t="s">
        <v>3685</v>
      </c>
      <c r="E249" s="12" t="s">
        <v>686</v>
      </c>
      <c r="F249" s="13">
        <v>4586876.92</v>
      </c>
      <c r="G249" s="13">
        <v>341362.86</v>
      </c>
      <c r="H249" s="13">
        <v>1061594.25</v>
      </c>
      <c r="I249" s="13">
        <v>6573366.0800000001</v>
      </c>
      <c r="J249" s="13">
        <v>103740</v>
      </c>
      <c r="K249" s="14">
        <v>13201322.689999999</v>
      </c>
      <c r="L249" s="15">
        <f t="shared" si="3"/>
        <v>25868262.799999997</v>
      </c>
    </row>
    <row r="250" spans="1:12" x14ac:dyDescent="0.25">
      <c r="A250" s="11" t="s">
        <v>4836</v>
      </c>
      <c r="B250" s="12" t="s">
        <v>687</v>
      </c>
      <c r="C250" s="12" t="s">
        <v>2589</v>
      </c>
      <c r="D250" s="12" t="s">
        <v>3686</v>
      </c>
      <c r="E250" s="12" t="s">
        <v>688</v>
      </c>
      <c r="F250" s="13">
        <v>1045140.37</v>
      </c>
      <c r="G250" s="13">
        <v>72982.22</v>
      </c>
      <c r="H250" s="13">
        <v>226955.75</v>
      </c>
      <c r="I250" s="13">
        <v>1405457.4</v>
      </c>
      <c r="J250" s="13">
        <v>2202100</v>
      </c>
      <c r="K250" s="14">
        <v>2822142.13</v>
      </c>
      <c r="L250" s="15">
        <f t="shared" si="3"/>
        <v>7774777.8700000001</v>
      </c>
    </row>
    <row r="251" spans="1:12" x14ac:dyDescent="0.25">
      <c r="A251" s="11" t="s">
        <v>4837</v>
      </c>
      <c r="B251" s="12" t="s">
        <v>689</v>
      </c>
      <c r="C251" s="12" t="s">
        <v>2590</v>
      </c>
      <c r="D251" s="12" t="s">
        <v>3687</v>
      </c>
      <c r="E251" s="12" t="s">
        <v>690</v>
      </c>
      <c r="F251" s="13">
        <v>497072.76</v>
      </c>
      <c r="G251" s="13">
        <v>37067.35</v>
      </c>
      <c r="H251" s="13">
        <v>115164.71</v>
      </c>
      <c r="I251" s="13">
        <v>714871.03</v>
      </c>
      <c r="J251" s="13">
        <v>36290</v>
      </c>
      <c r="K251" s="14">
        <v>1430517.62</v>
      </c>
      <c r="L251" s="15">
        <f t="shared" si="3"/>
        <v>2830983.47</v>
      </c>
    </row>
    <row r="252" spans="1:12" x14ac:dyDescent="0.25">
      <c r="A252" s="11" t="s">
        <v>4838</v>
      </c>
      <c r="B252" s="12" t="s">
        <v>691</v>
      </c>
      <c r="C252" s="12" t="s">
        <v>2591</v>
      </c>
      <c r="D252" s="12" t="s">
        <v>3688</v>
      </c>
      <c r="E252" s="12" t="s">
        <v>692</v>
      </c>
      <c r="F252" s="13">
        <v>5678705.9100000001</v>
      </c>
      <c r="G252" s="13">
        <v>363881.55</v>
      </c>
      <c r="H252" s="13">
        <v>1131706.04</v>
      </c>
      <c r="I252" s="13">
        <v>7006180.5899999999</v>
      </c>
      <c r="J252" s="13">
        <v>400900</v>
      </c>
      <c r="K252" s="14">
        <v>14074375.189999999</v>
      </c>
      <c r="L252" s="15">
        <f t="shared" si="3"/>
        <v>28655749.280000001</v>
      </c>
    </row>
    <row r="253" spans="1:12" x14ac:dyDescent="0.25">
      <c r="A253" s="11" t="s">
        <v>4839</v>
      </c>
      <c r="B253" s="12" t="s">
        <v>693</v>
      </c>
      <c r="C253" s="12" t="s">
        <v>2592</v>
      </c>
      <c r="D253" s="12" t="s">
        <v>3689</v>
      </c>
      <c r="E253" s="12" t="s">
        <v>694</v>
      </c>
      <c r="F253" s="13">
        <v>993028.71</v>
      </c>
      <c r="G253" s="13">
        <v>71947.520000000004</v>
      </c>
      <c r="H253" s="13">
        <v>223767.23</v>
      </c>
      <c r="I253" s="13">
        <v>1385242.52</v>
      </c>
      <c r="J253" s="13">
        <v>24130</v>
      </c>
      <c r="K253" s="14">
        <v>2782916.59</v>
      </c>
      <c r="L253" s="15">
        <f t="shared" si="3"/>
        <v>5481032.5700000003</v>
      </c>
    </row>
    <row r="254" spans="1:12" x14ac:dyDescent="0.25">
      <c r="A254" s="11" t="s">
        <v>4840</v>
      </c>
      <c r="B254" s="12" t="s">
        <v>695</v>
      </c>
      <c r="C254" s="12" t="s">
        <v>2593</v>
      </c>
      <c r="D254" s="12" t="s">
        <v>3690</v>
      </c>
      <c r="E254" s="12" t="s">
        <v>696</v>
      </c>
      <c r="F254" s="13">
        <v>564738.63</v>
      </c>
      <c r="G254" s="13">
        <v>42032.87</v>
      </c>
      <c r="H254" s="13">
        <v>130717.23</v>
      </c>
      <c r="I254" s="13">
        <v>809390.58</v>
      </c>
      <c r="J254" s="16"/>
      <c r="K254" s="14">
        <v>1625524.42</v>
      </c>
      <c r="L254" s="15">
        <f t="shared" si="3"/>
        <v>3172403.73</v>
      </c>
    </row>
    <row r="255" spans="1:12" x14ac:dyDescent="0.25">
      <c r="A255" s="11" t="s">
        <v>4841</v>
      </c>
      <c r="B255" s="12" t="s">
        <v>697</v>
      </c>
      <c r="C255" s="12" t="s">
        <v>2594</v>
      </c>
      <c r="D255" s="12" t="s">
        <v>3691</v>
      </c>
      <c r="E255" s="12" t="s">
        <v>698</v>
      </c>
      <c r="F255" s="13">
        <v>810940.15</v>
      </c>
      <c r="G255" s="13">
        <v>60903.31</v>
      </c>
      <c r="H255" s="13">
        <v>189365.95</v>
      </c>
      <c r="I255" s="13">
        <v>1173121.01</v>
      </c>
      <c r="J255" s="13">
        <v>17480</v>
      </c>
      <c r="K255" s="14">
        <v>2354321.48</v>
      </c>
      <c r="L255" s="15">
        <f t="shared" si="3"/>
        <v>4606131.9000000004</v>
      </c>
    </row>
    <row r="256" spans="1:12" x14ac:dyDescent="0.25">
      <c r="A256" s="11" t="s">
        <v>4842</v>
      </c>
      <c r="B256" s="12" t="s">
        <v>699</v>
      </c>
      <c r="C256" s="12" t="s">
        <v>2595</v>
      </c>
      <c r="D256" s="12" t="s">
        <v>3692</v>
      </c>
      <c r="E256" s="12" t="s">
        <v>700</v>
      </c>
      <c r="F256" s="13">
        <v>1875552.78</v>
      </c>
      <c r="G256" s="13">
        <v>138663.21</v>
      </c>
      <c r="H256" s="13">
        <v>431058.24</v>
      </c>
      <c r="I256" s="13">
        <v>2671786.04</v>
      </c>
      <c r="J256" s="13">
        <v>176320</v>
      </c>
      <c r="K256" s="14">
        <v>5357952.01</v>
      </c>
      <c r="L256" s="15">
        <f t="shared" si="3"/>
        <v>10651332.279999999</v>
      </c>
    </row>
    <row r="257" spans="1:12" x14ac:dyDescent="0.25">
      <c r="A257" s="11" t="s">
        <v>4843</v>
      </c>
      <c r="B257" s="12" t="s">
        <v>701</v>
      </c>
      <c r="C257" s="12" t="s">
        <v>2596</v>
      </c>
      <c r="D257" s="12" t="s">
        <v>3693</v>
      </c>
      <c r="E257" s="12" t="s">
        <v>702</v>
      </c>
      <c r="F257" s="13">
        <v>3631907.27</v>
      </c>
      <c r="G257" s="13">
        <v>269217.64</v>
      </c>
      <c r="H257" s="13">
        <v>836968.11</v>
      </c>
      <c r="I257" s="13">
        <v>5186742.6100000003</v>
      </c>
      <c r="J257" s="13">
        <v>235030</v>
      </c>
      <c r="K257" s="14">
        <v>10404176.23</v>
      </c>
      <c r="L257" s="15">
        <f t="shared" si="3"/>
        <v>20564041.859999999</v>
      </c>
    </row>
    <row r="258" spans="1:12" x14ac:dyDescent="0.25">
      <c r="A258" s="11" t="s">
        <v>4844</v>
      </c>
      <c r="B258" s="12" t="s">
        <v>703</v>
      </c>
      <c r="C258" s="12" t="s">
        <v>2597</v>
      </c>
      <c r="D258" s="12" t="s">
        <v>3694</v>
      </c>
      <c r="E258" s="12" t="s">
        <v>704</v>
      </c>
      <c r="F258" s="13">
        <v>7101996.6100000003</v>
      </c>
      <c r="G258" s="13">
        <v>529206.29</v>
      </c>
      <c r="H258" s="13">
        <v>1644621.01</v>
      </c>
      <c r="I258" s="13">
        <v>10201873.359999999</v>
      </c>
      <c r="J258" s="16"/>
      <c r="K258" s="14">
        <v>20434877.98</v>
      </c>
      <c r="L258" s="15">
        <f t="shared" si="3"/>
        <v>39912575.25</v>
      </c>
    </row>
    <row r="259" spans="1:12" x14ac:dyDescent="0.25">
      <c r="A259" s="11" t="s">
        <v>4845</v>
      </c>
      <c r="B259" s="12" t="s">
        <v>705</v>
      </c>
      <c r="C259" s="12" t="s">
        <v>2598</v>
      </c>
      <c r="D259" s="12" t="s">
        <v>3695</v>
      </c>
      <c r="E259" s="12" t="s">
        <v>706</v>
      </c>
      <c r="F259" s="13">
        <v>914408.31</v>
      </c>
      <c r="G259" s="13">
        <v>68562.289999999994</v>
      </c>
      <c r="H259" s="13">
        <v>213213.53</v>
      </c>
      <c r="I259" s="13">
        <v>1320314.8700000001</v>
      </c>
      <c r="J259" s="13">
        <v>101080</v>
      </c>
      <c r="K259" s="14">
        <v>2651298.37</v>
      </c>
      <c r="L259" s="15">
        <f t="shared" si="3"/>
        <v>5268877.37</v>
      </c>
    </row>
    <row r="260" spans="1:12" x14ac:dyDescent="0.25">
      <c r="A260" s="11" t="s">
        <v>4846</v>
      </c>
      <c r="B260" s="12" t="s">
        <v>707</v>
      </c>
      <c r="C260" s="12" t="s">
        <v>2599</v>
      </c>
      <c r="D260" s="12" t="s">
        <v>3696</v>
      </c>
      <c r="E260" s="12" t="s">
        <v>708</v>
      </c>
      <c r="F260" s="13">
        <v>1581016.41</v>
      </c>
      <c r="G260" s="13">
        <v>116972.44</v>
      </c>
      <c r="H260" s="13">
        <v>363563.31</v>
      </c>
      <c r="I260" s="13">
        <v>2254495.21</v>
      </c>
      <c r="J260" s="13">
        <v>21660</v>
      </c>
      <c r="K260" s="14">
        <v>4518054</v>
      </c>
      <c r="L260" s="15">
        <f t="shared" ref="L260:L323" si="4">SUM(F260:K260)</f>
        <v>8855761.370000001</v>
      </c>
    </row>
    <row r="261" spans="1:12" x14ac:dyDescent="0.25">
      <c r="A261" s="11" t="s">
        <v>4847</v>
      </c>
      <c r="B261" s="12" t="s">
        <v>709</v>
      </c>
      <c r="C261" s="12" t="s">
        <v>2600</v>
      </c>
      <c r="D261" s="12" t="s">
        <v>3697</v>
      </c>
      <c r="E261" s="12" t="s">
        <v>710</v>
      </c>
      <c r="F261" s="13">
        <v>1152937.1100000001</v>
      </c>
      <c r="G261" s="13">
        <v>86290.83</v>
      </c>
      <c r="H261" s="13">
        <v>268161.28999999998</v>
      </c>
      <c r="I261" s="13">
        <v>1663545.41</v>
      </c>
      <c r="J261" s="13">
        <v>49780</v>
      </c>
      <c r="K261" s="14">
        <v>3331894.88</v>
      </c>
      <c r="L261" s="15">
        <f t="shared" si="4"/>
        <v>6552609.5199999996</v>
      </c>
    </row>
    <row r="262" spans="1:12" x14ac:dyDescent="0.25">
      <c r="A262" s="11" t="s">
        <v>4848</v>
      </c>
      <c r="B262" s="12" t="s">
        <v>711</v>
      </c>
      <c r="C262" s="12" t="s">
        <v>2601</v>
      </c>
      <c r="D262" s="12" t="s">
        <v>3698</v>
      </c>
      <c r="E262" s="12" t="s">
        <v>712</v>
      </c>
      <c r="F262" s="13">
        <v>683845.92</v>
      </c>
      <c r="G262" s="13">
        <v>51181.41</v>
      </c>
      <c r="H262" s="13">
        <v>159122.78</v>
      </c>
      <c r="I262" s="13">
        <v>986006.44</v>
      </c>
      <c r="J262" s="13">
        <v>97280</v>
      </c>
      <c r="K262" s="14">
        <v>1978100.66</v>
      </c>
      <c r="L262" s="15">
        <f t="shared" si="4"/>
        <v>3955537.21</v>
      </c>
    </row>
    <row r="263" spans="1:12" x14ac:dyDescent="0.25">
      <c r="A263" s="11" t="s">
        <v>4849</v>
      </c>
      <c r="B263" s="12" t="s">
        <v>713</v>
      </c>
      <c r="C263" s="12" t="s">
        <v>2602</v>
      </c>
      <c r="D263" s="12" t="s">
        <v>3699</v>
      </c>
      <c r="E263" s="12" t="s">
        <v>714</v>
      </c>
      <c r="F263" s="13">
        <v>172380.36</v>
      </c>
      <c r="G263" s="13">
        <v>13011.69</v>
      </c>
      <c r="H263" s="13">
        <v>40428.89</v>
      </c>
      <c r="I263" s="13">
        <v>250911.73</v>
      </c>
      <c r="J263" s="13">
        <v>40660</v>
      </c>
      <c r="K263" s="14">
        <v>502228.45</v>
      </c>
      <c r="L263" s="15">
        <f t="shared" si="4"/>
        <v>1019621.1200000001</v>
      </c>
    </row>
    <row r="264" spans="1:12" x14ac:dyDescent="0.25">
      <c r="A264" s="11" t="s">
        <v>4850</v>
      </c>
      <c r="B264" s="12" t="s">
        <v>713</v>
      </c>
      <c r="C264" s="12" t="s">
        <v>2602</v>
      </c>
      <c r="D264" s="12" t="s">
        <v>3700</v>
      </c>
      <c r="E264" s="12" t="s">
        <v>715</v>
      </c>
      <c r="F264" s="13">
        <v>1465466.06</v>
      </c>
      <c r="G264" s="13">
        <v>106459.21</v>
      </c>
      <c r="H264" s="13">
        <v>331002.26</v>
      </c>
      <c r="I264" s="13">
        <v>2050721.06</v>
      </c>
      <c r="J264" s="13">
        <v>259540</v>
      </c>
      <c r="K264" s="14">
        <v>4115089.08</v>
      </c>
      <c r="L264" s="15">
        <f t="shared" si="4"/>
        <v>8328277.6699999999</v>
      </c>
    </row>
    <row r="265" spans="1:12" x14ac:dyDescent="0.25">
      <c r="A265" s="11" t="s">
        <v>4851</v>
      </c>
      <c r="B265" s="12" t="s">
        <v>716</v>
      </c>
      <c r="C265" s="12" t="s">
        <v>2603</v>
      </c>
      <c r="D265" s="12" t="s">
        <v>3701</v>
      </c>
      <c r="E265" s="12" t="s">
        <v>717</v>
      </c>
      <c r="F265" s="13">
        <v>1326151.57</v>
      </c>
      <c r="G265" s="13">
        <v>99580.26</v>
      </c>
      <c r="H265" s="13">
        <v>309516.81</v>
      </c>
      <c r="I265" s="13">
        <v>1919180.17</v>
      </c>
      <c r="J265" s="16"/>
      <c r="K265" s="14">
        <v>3846560.59</v>
      </c>
      <c r="L265" s="15">
        <f t="shared" si="4"/>
        <v>7500989.4000000004</v>
      </c>
    </row>
    <row r="266" spans="1:12" x14ac:dyDescent="0.25">
      <c r="A266" s="11" t="s">
        <v>4852</v>
      </c>
      <c r="B266" s="12" t="s">
        <v>718</v>
      </c>
      <c r="C266" s="12" t="s">
        <v>2604</v>
      </c>
      <c r="D266" s="12" t="s">
        <v>3702</v>
      </c>
      <c r="E266" s="12" t="s">
        <v>719</v>
      </c>
      <c r="F266" s="13">
        <v>2782419.03</v>
      </c>
      <c r="G266" s="13">
        <v>205499.87</v>
      </c>
      <c r="H266" s="13">
        <v>639154.80000000005</v>
      </c>
      <c r="I266" s="13">
        <v>3956391.46</v>
      </c>
      <c r="J266" s="13">
        <v>245290</v>
      </c>
      <c r="K266" s="14">
        <v>7949247.0800000001</v>
      </c>
      <c r="L266" s="15">
        <f t="shared" si="4"/>
        <v>15778002.24</v>
      </c>
    </row>
    <row r="267" spans="1:12" x14ac:dyDescent="0.25">
      <c r="A267" s="11" t="s">
        <v>4853</v>
      </c>
      <c r="B267" s="12" t="s">
        <v>720</v>
      </c>
      <c r="C267" s="12" t="s">
        <v>2605</v>
      </c>
      <c r="D267" s="12" t="s">
        <v>3703</v>
      </c>
      <c r="E267" s="12" t="s">
        <v>721</v>
      </c>
      <c r="F267" s="13">
        <v>419891.4</v>
      </c>
      <c r="G267" s="13">
        <v>31460.22</v>
      </c>
      <c r="H267" s="13">
        <v>97851.34</v>
      </c>
      <c r="I267" s="13">
        <v>605665.18999999994</v>
      </c>
      <c r="J267" s="13">
        <v>203110</v>
      </c>
      <c r="K267" s="14">
        <v>1217023.3400000001</v>
      </c>
      <c r="L267" s="15">
        <f t="shared" si="4"/>
        <v>2575001.4900000002</v>
      </c>
    </row>
    <row r="268" spans="1:12" x14ac:dyDescent="0.25">
      <c r="A268" s="11" t="s">
        <v>4854</v>
      </c>
      <c r="B268" s="12" t="s">
        <v>722</v>
      </c>
      <c r="C268" s="12" t="s">
        <v>2606</v>
      </c>
      <c r="D268" s="12" t="s">
        <v>3704</v>
      </c>
      <c r="E268" s="12" t="s">
        <v>723</v>
      </c>
      <c r="F268" s="13">
        <v>1856502.98</v>
      </c>
      <c r="G268" s="13">
        <v>137440.82</v>
      </c>
      <c r="H268" s="13">
        <v>427100.89</v>
      </c>
      <c r="I268" s="13">
        <v>2649796.23</v>
      </c>
      <c r="J268" s="13">
        <v>122360</v>
      </c>
      <c r="K268" s="14">
        <v>5306475.29</v>
      </c>
      <c r="L268" s="15">
        <f t="shared" si="4"/>
        <v>10499676.210000001</v>
      </c>
    </row>
    <row r="269" spans="1:12" x14ac:dyDescent="0.25">
      <c r="A269" s="11" t="s">
        <v>4855</v>
      </c>
      <c r="B269" s="12" t="s">
        <v>724</v>
      </c>
      <c r="C269" s="12" t="s">
        <v>2607</v>
      </c>
      <c r="D269" s="12" t="s">
        <v>3705</v>
      </c>
      <c r="E269" s="12" t="s">
        <v>725</v>
      </c>
      <c r="F269" s="13">
        <v>850830.64</v>
      </c>
      <c r="G269" s="13">
        <v>63277.97</v>
      </c>
      <c r="H269" s="13">
        <v>196602.62</v>
      </c>
      <c r="I269" s="13">
        <v>1220321.55</v>
      </c>
      <c r="J269" s="13">
        <v>210900</v>
      </c>
      <c r="K269" s="14">
        <v>2442156.96</v>
      </c>
      <c r="L269" s="15">
        <f t="shared" si="4"/>
        <v>4984089.74</v>
      </c>
    </row>
    <row r="270" spans="1:12" x14ac:dyDescent="0.25">
      <c r="A270" s="11" t="s">
        <v>4856</v>
      </c>
      <c r="B270" s="12" t="s">
        <v>726</v>
      </c>
      <c r="C270" s="12" t="s">
        <v>2608</v>
      </c>
      <c r="D270" s="12" t="s">
        <v>3706</v>
      </c>
      <c r="E270" s="12" t="s">
        <v>727</v>
      </c>
      <c r="F270" s="13">
        <v>461136.42</v>
      </c>
      <c r="G270" s="13">
        <v>34579.24</v>
      </c>
      <c r="H270" s="13">
        <v>107528.5</v>
      </c>
      <c r="I270" s="13">
        <v>665950.38</v>
      </c>
      <c r="J270" s="16"/>
      <c r="K270" s="14">
        <v>1337034.3600000001</v>
      </c>
      <c r="L270" s="15">
        <f t="shared" si="4"/>
        <v>2606228.9000000004</v>
      </c>
    </row>
    <row r="271" spans="1:12" x14ac:dyDescent="0.25">
      <c r="A271" s="11" t="s">
        <v>4857</v>
      </c>
      <c r="B271" s="12" t="s">
        <v>728</v>
      </c>
      <c r="C271" s="12" t="s">
        <v>2609</v>
      </c>
      <c r="D271" s="12" t="s">
        <v>3707</v>
      </c>
      <c r="E271" s="12" t="s">
        <v>729</v>
      </c>
      <c r="F271" s="13">
        <v>5539928.9699999997</v>
      </c>
      <c r="G271" s="13">
        <v>402940.29</v>
      </c>
      <c r="H271" s="13">
        <v>1252675.53</v>
      </c>
      <c r="I271" s="13">
        <v>7763255.6699999999</v>
      </c>
      <c r="J271" s="13">
        <v>318060</v>
      </c>
      <c r="K271" s="14">
        <v>15571434.58</v>
      </c>
      <c r="L271" s="15">
        <f t="shared" si="4"/>
        <v>30848295.039999999</v>
      </c>
    </row>
    <row r="272" spans="1:12" x14ac:dyDescent="0.25">
      <c r="A272" s="11" t="s">
        <v>4858</v>
      </c>
      <c r="B272" s="12" t="s">
        <v>730</v>
      </c>
      <c r="C272" s="12" t="s">
        <v>2610</v>
      </c>
      <c r="D272" s="12" t="s">
        <v>3708</v>
      </c>
      <c r="E272" s="12" t="s">
        <v>731</v>
      </c>
      <c r="F272" s="13">
        <v>1445716.45</v>
      </c>
      <c r="G272" s="13">
        <v>107485.9</v>
      </c>
      <c r="H272" s="13">
        <v>334249.34000000003</v>
      </c>
      <c r="I272" s="13">
        <v>2069952.35</v>
      </c>
      <c r="J272" s="13">
        <v>65930</v>
      </c>
      <c r="K272" s="14">
        <v>4156256.07</v>
      </c>
      <c r="L272" s="15">
        <f t="shared" si="4"/>
        <v>8179590.1099999994</v>
      </c>
    </row>
    <row r="273" spans="1:12" x14ac:dyDescent="0.25">
      <c r="A273" s="11" t="s">
        <v>4859</v>
      </c>
      <c r="B273" s="12" t="s">
        <v>732</v>
      </c>
      <c r="C273" s="12" t="s">
        <v>2611</v>
      </c>
      <c r="D273" s="12" t="s">
        <v>3709</v>
      </c>
      <c r="E273" s="12" t="s">
        <v>733</v>
      </c>
      <c r="F273" s="13">
        <v>2220463.9500000002</v>
      </c>
      <c r="G273" s="13">
        <v>164449.21</v>
      </c>
      <c r="H273" s="13">
        <v>511491.41</v>
      </c>
      <c r="I273" s="13">
        <v>3165921.44</v>
      </c>
      <c r="J273" s="16"/>
      <c r="K273" s="14">
        <v>6361687.9400000004</v>
      </c>
      <c r="L273" s="15">
        <f t="shared" si="4"/>
        <v>12424013.949999999</v>
      </c>
    </row>
    <row r="274" spans="1:12" x14ac:dyDescent="0.25">
      <c r="A274" s="11" t="s">
        <v>4860</v>
      </c>
      <c r="B274" s="12" t="s">
        <v>734</v>
      </c>
      <c r="C274" s="12" t="s">
        <v>2612</v>
      </c>
      <c r="D274" s="12" t="s">
        <v>3710</v>
      </c>
      <c r="E274" s="12" t="s">
        <v>735</v>
      </c>
      <c r="F274" s="13">
        <v>260754.39</v>
      </c>
      <c r="G274" s="13">
        <v>19450.38</v>
      </c>
      <c r="H274" s="13">
        <v>60514.98</v>
      </c>
      <c r="I274" s="13">
        <v>374275.15</v>
      </c>
      <c r="J274" s="13">
        <v>56240</v>
      </c>
      <c r="K274" s="14">
        <v>752915.97</v>
      </c>
      <c r="L274" s="15">
        <f t="shared" si="4"/>
        <v>1524150.87</v>
      </c>
    </row>
    <row r="275" spans="1:12" x14ac:dyDescent="0.25">
      <c r="A275" s="11" t="s">
        <v>4861</v>
      </c>
      <c r="B275" s="12" t="s">
        <v>736</v>
      </c>
      <c r="C275" s="12" t="s">
        <v>2613</v>
      </c>
      <c r="D275" s="12" t="s">
        <v>3711</v>
      </c>
      <c r="E275" s="12" t="s">
        <v>737</v>
      </c>
      <c r="F275" s="13">
        <v>2017664.95</v>
      </c>
      <c r="G275" s="13">
        <v>147462.34</v>
      </c>
      <c r="H275" s="13">
        <v>458552.44</v>
      </c>
      <c r="I275" s="13">
        <v>2839931.3</v>
      </c>
      <c r="J275" s="13">
        <v>349790</v>
      </c>
      <c r="K275" s="14">
        <v>5701743.6900000004</v>
      </c>
      <c r="L275" s="15">
        <f t="shared" si="4"/>
        <v>11515144.719999999</v>
      </c>
    </row>
    <row r="276" spans="1:12" x14ac:dyDescent="0.25">
      <c r="A276" s="11" t="s">
        <v>4862</v>
      </c>
      <c r="B276" s="12" t="s">
        <v>738</v>
      </c>
      <c r="C276" s="12" t="s">
        <v>2614</v>
      </c>
      <c r="D276" s="12" t="s">
        <v>3712</v>
      </c>
      <c r="E276" s="12" t="s">
        <v>739</v>
      </c>
      <c r="F276" s="13">
        <v>1502722.11</v>
      </c>
      <c r="G276" s="13">
        <v>98235.22</v>
      </c>
      <c r="H276" s="13">
        <v>305400.02</v>
      </c>
      <c r="I276" s="13">
        <v>1892623</v>
      </c>
      <c r="J276" s="13">
        <v>157320</v>
      </c>
      <c r="K276" s="14">
        <v>3796327.72</v>
      </c>
      <c r="L276" s="15">
        <f t="shared" si="4"/>
        <v>7752628.0700000003</v>
      </c>
    </row>
    <row r="277" spans="1:12" x14ac:dyDescent="0.25">
      <c r="A277" s="11" t="s">
        <v>4863</v>
      </c>
      <c r="B277" s="12" t="s">
        <v>740</v>
      </c>
      <c r="C277" s="12" t="s">
        <v>2615</v>
      </c>
      <c r="D277" s="12" t="s">
        <v>3713</v>
      </c>
      <c r="E277" s="12" t="s">
        <v>741</v>
      </c>
      <c r="F277" s="13">
        <v>1129910.18</v>
      </c>
      <c r="G277" s="13">
        <v>83144.259999999995</v>
      </c>
      <c r="H277" s="13">
        <v>258551.13</v>
      </c>
      <c r="I277" s="13">
        <v>1601212.46</v>
      </c>
      <c r="J277" s="13">
        <v>439090</v>
      </c>
      <c r="K277" s="14">
        <v>3214936.71</v>
      </c>
      <c r="L277" s="15">
        <f t="shared" si="4"/>
        <v>6726844.7400000002</v>
      </c>
    </row>
    <row r="278" spans="1:12" x14ac:dyDescent="0.25">
      <c r="A278" s="11" t="s">
        <v>4864</v>
      </c>
      <c r="B278" s="12" t="s">
        <v>742</v>
      </c>
      <c r="C278" s="12" t="s">
        <v>2616</v>
      </c>
      <c r="D278" s="12" t="s">
        <v>3714</v>
      </c>
      <c r="E278" s="12" t="s">
        <v>743</v>
      </c>
      <c r="F278" s="13">
        <v>1350188.27</v>
      </c>
      <c r="G278" s="13">
        <v>99662.86</v>
      </c>
      <c r="H278" s="13">
        <v>309969.03999999998</v>
      </c>
      <c r="I278" s="13">
        <v>1918829.5</v>
      </c>
      <c r="J278" s="13">
        <v>742520</v>
      </c>
      <c r="K278" s="14">
        <v>3855024.08</v>
      </c>
      <c r="L278" s="15">
        <f t="shared" si="4"/>
        <v>8276193.75</v>
      </c>
    </row>
    <row r="279" spans="1:12" x14ac:dyDescent="0.25">
      <c r="A279" s="11" t="s">
        <v>4582</v>
      </c>
      <c r="B279" s="12" t="s">
        <v>188</v>
      </c>
      <c r="C279" s="12" t="s">
        <v>2344</v>
      </c>
      <c r="D279" s="12" t="s">
        <v>3435</v>
      </c>
      <c r="E279" s="12" t="s">
        <v>189</v>
      </c>
      <c r="F279" s="13">
        <v>4841934.8899999997</v>
      </c>
      <c r="G279" s="13">
        <v>354137.09</v>
      </c>
      <c r="H279" s="13">
        <v>1100898.08</v>
      </c>
      <c r="I279" s="13">
        <v>6823546.7300000004</v>
      </c>
      <c r="J279" s="16"/>
      <c r="K279" s="14">
        <v>13683940.91</v>
      </c>
      <c r="L279" s="15">
        <f t="shared" si="4"/>
        <v>26804457.699999999</v>
      </c>
    </row>
    <row r="280" spans="1:12" x14ac:dyDescent="0.25">
      <c r="A280" s="11" t="s">
        <v>4865</v>
      </c>
      <c r="B280" s="12" t="s">
        <v>744</v>
      </c>
      <c r="C280" s="12" t="s">
        <v>2617</v>
      </c>
      <c r="D280" s="12" t="s">
        <v>3715</v>
      </c>
      <c r="E280" s="12" t="s">
        <v>745</v>
      </c>
      <c r="F280" s="13">
        <v>2264548.7999999998</v>
      </c>
      <c r="G280" s="13">
        <v>165123.79</v>
      </c>
      <c r="H280" s="13">
        <v>513395.42</v>
      </c>
      <c r="I280" s="13">
        <v>3180837.89</v>
      </c>
      <c r="J280" s="13">
        <v>1028850</v>
      </c>
      <c r="K280" s="14">
        <v>6382547.0899999999</v>
      </c>
      <c r="L280" s="15">
        <f t="shared" si="4"/>
        <v>13535302.99</v>
      </c>
    </row>
    <row r="281" spans="1:12" x14ac:dyDescent="0.25">
      <c r="A281" s="11" t="s">
        <v>4866</v>
      </c>
      <c r="B281" s="12" t="s">
        <v>746</v>
      </c>
      <c r="C281" s="12" t="s">
        <v>2618</v>
      </c>
      <c r="D281" s="12" t="s">
        <v>3716</v>
      </c>
      <c r="E281" s="12" t="s">
        <v>747</v>
      </c>
      <c r="F281" s="13">
        <v>875866.54</v>
      </c>
      <c r="G281" s="13">
        <v>63246.79</v>
      </c>
      <c r="H281" s="13">
        <v>196513.8</v>
      </c>
      <c r="I281" s="13">
        <v>1219639.8700000001</v>
      </c>
      <c r="J281" s="13">
        <v>214510</v>
      </c>
      <c r="K281" s="14">
        <v>2441171.08</v>
      </c>
      <c r="L281" s="15">
        <f t="shared" si="4"/>
        <v>5010948.08</v>
      </c>
    </row>
    <row r="282" spans="1:12" x14ac:dyDescent="0.25">
      <c r="A282" s="11" t="s">
        <v>4867</v>
      </c>
      <c r="B282" s="12" t="s">
        <v>748</v>
      </c>
      <c r="C282" s="12" t="s">
        <v>2619</v>
      </c>
      <c r="D282" s="12" t="s">
        <v>3717</v>
      </c>
      <c r="E282" s="12" t="s">
        <v>749</v>
      </c>
      <c r="F282" s="13">
        <v>2676203.64</v>
      </c>
      <c r="G282" s="13">
        <v>194970.89</v>
      </c>
      <c r="H282" s="13">
        <v>606151.96</v>
      </c>
      <c r="I282" s="13">
        <v>3756218</v>
      </c>
      <c r="J282" s="13">
        <v>347130</v>
      </c>
      <c r="K282" s="14">
        <v>7535077.3899999997</v>
      </c>
      <c r="L282" s="15">
        <f t="shared" si="4"/>
        <v>15115751.879999999</v>
      </c>
    </row>
    <row r="283" spans="1:12" x14ac:dyDescent="0.25">
      <c r="A283" s="11" t="s">
        <v>4868</v>
      </c>
      <c r="B283" s="12" t="s">
        <v>750</v>
      </c>
      <c r="C283" s="12" t="s">
        <v>2620</v>
      </c>
      <c r="D283" s="12" t="s">
        <v>3718</v>
      </c>
      <c r="E283" s="12" t="s">
        <v>751</v>
      </c>
      <c r="F283" s="13">
        <v>1431604.47</v>
      </c>
      <c r="G283" s="13">
        <v>102977.25</v>
      </c>
      <c r="H283" s="13">
        <v>320214.95</v>
      </c>
      <c r="I283" s="13">
        <v>1983262.31</v>
      </c>
      <c r="J283" s="16"/>
      <c r="K283" s="14">
        <v>3981543.25</v>
      </c>
      <c r="L283" s="15">
        <f t="shared" si="4"/>
        <v>7819602.2300000004</v>
      </c>
    </row>
    <row r="284" spans="1:12" x14ac:dyDescent="0.25">
      <c r="A284" s="11" t="s">
        <v>4869</v>
      </c>
      <c r="B284" s="12" t="s">
        <v>752</v>
      </c>
      <c r="C284" s="12" t="s">
        <v>2621</v>
      </c>
      <c r="D284" s="12" t="s">
        <v>3719</v>
      </c>
      <c r="E284" s="12" t="s">
        <v>753</v>
      </c>
      <c r="F284" s="13">
        <v>3188533.83</v>
      </c>
      <c r="G284" s="13">
        <v>232132.77</v>
      </c>
      <c r="H284" s="13">
        <v>721307.26</v>
      </c>
      <c r="I284" s="13">
        <v>4475923.78</v>
      </c>
      <c r="J284" s="16"/>
      <c r="K284" s="14">
        <v>8961068.0800000001</v>
      </c>
      <c r="L284" s="15">
        <f t="shared" si="4"/>
        <v>17578965.719999999</v>
      </c>
    </row>
    <row r="285" spans="1:12" x14ac:dyDescent="0.25">
      <c r="A285" s="11" t="s">
        <v>4870</v>
      </c>
      <c r="B285" s="12" t="s">
        <v>754</v>
      </c>
      <c r="C285" s="12" t="s">
        <v>2622</v>
      </c>
      <c r="D285" s="12" t="s">
        <v>3720</v>
      </c>
      <c r="E285" s="12" t="s">
        <v>755</v>
      </c>
      <c r="F285" s="13">
        <v>1627918.94</v>
      </c>
      <c r="G285" s="13">
        <v>122016.91</v>
      </c>
      <c r="H285" s="13">
        <v>379412.23</v>
      </c>
      <c r="I285" s="13">
        <v>2350030.1800000002</v>
      </c>
      <c r="J285" s="13">
        <v>107730</v>
      </c>
      <c r="K285" s="14">
        <v>4717485.54</v>
      </c>
      <c r="L285" s="15">
        <f t="shared" si="4"/>
        <v>9304593.8000000007</v>
      </c>
    </row>
    <row r="286" spans="1:12" x14ac:dyDescent="0.25">
      <c r="A286" s="11" t="s">
        <v>4871</v>
      </c>
      <c r="B286" s="12" t="s">
        <v>754</v>
      </c>
      <c r="C286" s="12" t="s">
        <v>2622</v>
      </c>
      <c r="D286" s="12" t="s">
        <v>3721</v>
      </c>
      <c r="E286" s="12" t="s">
        <v>756</v>
      </c>
      <c r="F286" s="13">
        <v>767098.71</v>
      </c>
      <c r="G286" s="13">
        <v>55382.9</v>
      </c>
      <c r="H286" s="13">
        <v>172196.06</v>
      </c>
      <c r="I286" s="13">
        <v>1066840.23</v>
      </c>
      <c r="J286" s="13">
        <v>429590</v>
      </c>
      <c r="K286" s="14">
        <v>2140776.11</v>
      </c>
      <c r="L286" s="15">
        <f t="shared" si="4"/>
        <v>4631884.01</v>
      </c>
    </row>
    <row r="287" spans="1:12" x14ac:dyDescent="0.25">
      <c r="A287" s="11" t="s">
        <v>4872</v>
      </c>
      <c r="B287" s="12" t="s">
        <v>757</v>
      </c>
      <c r="C287" s="12" t="s">
        <v>2623</v>
      </c>
      <c r="D287" s="12" t="s">
        <v>3722</v>
      </c>
      <c r="E287" s="12" t="s">
        <v>758</v>
      </c>
      <c r="F287" s="13">
        <v>2721836.02</v>
      </c>
      <c r="G287" s="13">
        <v>202226.25</v>
      </c>
      <c r="H287" s="13">
        <v>628245.88</v>
      </c>
      <c r="I287" s="13">
        <v>3900592.41</v>
      </c>
      <c r="J287" s="13">
        <v>112670</v>
      </c>
      <c r="K287" s="14">
        <v>7803001.6299999999</v>
      </c>
      <c r="L287" s="15">
        <f t="shared" si="4"/>
        <v>15368572.190000001</v>
      </c>
    </row>
    <row r="288" spans="1:12" x14ac:dyDescent="0.25">
      <c r="A288" s="11" t="s">
        <v>4873</v>
      </c>
      <c r="B288" s="12" t="s">
        <v>757</v>
      </c>
      <c r="C288" s="12" t="s">
        <v>2623</v>
      </c>
      <c r="D288" s="12" t="s">
        <v>3723</v>
      </c>
      <c r="E288" s="12" t="s">
        <v>759</v>
      </c>
      <c r="F288" s="13">
        <v>4714562.55</v>
      </c>
      <c r="G288" s="13">
        <v>277383.51</v>
      </c>
      <c r="H288" s="13">
        <v>862131.13</v>
      </c>
      <c r="I288" s="13">
        <v>5346290.0199999996</v>
      </c>
      <c r="J288" s="13">
        <v>968620</v>
      </c>
      <c r="K288" s="14">
        <v>10713718.449999999</v>
      </c>
      <c r="L288" s="15">
        <f t="shared" si="4"/>
        <v>22882705.659999996</v>
      </c>
    </row>
    <row r="289" spans="1:12" x14ac:dyDescent="0.25">
      <c r="A289" s="11" t="s">
        <v>4874</v>
      </c>
      <c r="B289" s="12" t="s">
        <v>757</v>
      </c>
      <c r="C289" s="12" t="s">
        <v>2623</v>
      </c>
      <c r="D289" s="12" t="s">
        <v>3724</v>
      </c>
      <c r="E289" s="12" t="s">
        <v>760</v>
      </c>
      <c r="F289" s="13">
        <v>2378880.64</v>
      </c>
      <c r="G289" s="13">
        <v>173755.93</v>
      </c>
      <c r="H289" s="13">
        <v>539930.82999999996</v>
      </c>
      <c r="I289" s="13">
        <v>3350136</v>
      </c>
      <c r="J289" s="13">
        <v>112670</v>
      </c>
      <c r="K289" s="14">
        <v>6708026.0199999996</v>
      </c>
      <c r="L289" s="15">
        <f t="shared" si="4"/>
        <v>13263399.42</v>
      </c>
    </row>
    <row r="290" spans="1:12" x14ac:dyDescent="0.25">
      <c r="A290" s="11" t="s">
        <v>4875</v>
      </c>
      <c r="B290" s="12" t="s">
        <v>757</v>
      </c>
      <c r="C290" s="12" t="s">
        <v>2623</v>
      </c>
      <c r="D290" s="12" t="s">
        <v>3725</v>
      </c>
      <c r="E290" s="12" t="s">
        <v>761</v>
      </c>
      <c r="F290" s="13">
        <v>1188740.1000000001</v>
      </c>
      <c r="G290" s="13">
        <v>69035.039999999994</v>
      </c>
      <c r="H290" s="13">
        <v>214567.36</v>
      </c>
      <c r="I290" s="13">
        <v>1330574.6200000001</v>
      </c>
      <c r="J290" s="13">
        <v>179550</v>
      </c>
      <c r="K290" s="14">
        <v>2666442.23</v>
      </c>
      <c r="L290" s="15">
        <f t="shared" si="4"/>
        <v>5648909.3499999996</v>
      </c>
    </row>
    <row r="291" spans="1:12" x14ac:dyDescent="0.25">
      <c r="A291" s="11" t="s">
        <v>4876</v>
      </c>
      <c r="B291" s="12" t="s">
        <v>762</v>
      </c>
      <c r="C291" s="12" t="s">
        <v>2624</v>
      </c>
      <c r="D291" s="12" t="s">
        <v>3726</v>
      </c>
      <c r="E291" s="12" t="s">
        <v>763</v>
      </c>
      <c r="F291" s="13">
        <v>1705053.67</v>
      </c>
      <c r="G291" s="13">
        <v>123595.43</v>
      </c>
      <c r="H291" s="13">
        <v>384356.72</v>
      </c>
      <c r="I291" s="13">
        <v>2380073.6</v>
      </c>
      <c r="J291" s="13">
        <v>69540</v>
      </c>
      <c r="K291" s="14">
        <v>4779488.3499999996</v>
      </c>
      <c r="L291" s="15">
        <f t="shared" si="4"/>
        <v>9442107.7699999996</v>
      </c>
    </row>
    <row r="292" spans="1:12" x14ac:dyDescent="0.25">
      <c r="A292" s="11" t="s">
        <v>4877</v>
      </c>
      <c r="B292" s="12" t="s">
        <v>764</v>
      </c>
      <c r="C292" s="12" t="s">
        <v>2625</v>
      </c>
      <c r="D292" s="12" t="s">
        <v>3727</v>
      </c>
      <c r="E292" s="12" t="s">
        <v>765</v>
      </c>
      <c r="F292" s="13">
        <v>672176.21</v>
      </c>
      <c r="G292" s="13">
        <v>50107.4</v>
      </c>
      <c r="H292" s="13">
        <v>155856.81</v>
      </c>
      <c r="I292" s="13">
        <v>964589.31</v>
      </c>
      <c r="J292" s="13">
        <v>126160</v>
      </c>
      <c r="K292" s="14">
        <v>1938563.54</v>
      </c>
      <c r="L292" s="15">
        <f t="shared" si="4"/>
        <v>3907453.27</v>
      </c>
    </row>
    <row r="293" spans="1:12" x14ac:dyDescent="0.25">
      <c r="A293" s="11" t="s">
        <v>4878</v>
      </c>
      <c r="B293" s="12" t="s">
        <v>766</v>
      </c>
      <c r="C293" s="12" t="s">
        <v>2626</v>
      </c>
      <c r="D293" s="12" t="s">
        <v>3728</v>
      </c>
      <c r="E293" s="12" t="s">
        <v>767</v>
      </c>
      <c r="F293" s="13">
        <v>3246582.94</v>
      </c>
      <c r="G293" s="13">
        <v>240519.86</v>
      </c>
      <c r="H293" s="13">
        <v>747618.12</v>
      </c>
      <c r="I293" s="13">
        <v>4635161.13</v>
      </c>
      <c r="J293" s="16"/>
      <c r="K293" s="14">
        <v>9291569.0800000001</v>
      </c>
      <c r="L293" s="15">
        <f t="shared" si="4"/>
        <v>18161451.130000003</v>
      </c>
    </row>
    <row r="294" spans="1:12" x14ac:dyDescent="0.25">
      <c r="A294" s="11" t="s">
        <v>4879</v>
      </c>
      <c r="B294" s="12" t="s">
        <v>768</v>
      </c>
      <c r="C294" s="12" t="s">
        <v>2627</v>
      </c>
      <c r="D294" s="12" t="s">
        <v>3729</v>
      </c>
      <c r="E294" s="12" t="s">
        <v>769</v>
      </c>
      <c r="F294" s="13">
        <v>1057036.72</v>
      </c>
      <c r="G294" s="13">
        <v>78234.039999999994</v>
      </c>
      <c r="H294" s="13">
        <v>243612.19</v>
      </c>
      <c r="I294" s="13">
        <v>1503368.44</v>
      </c>
      <c r="J294" s="16"/>
      <c r="K294" s="14">
        <v>3033980.66</v>
      </c>
      <c r="L294" s="15">
        <f t="shared" si="4"/>
        <v>5916232.0499999998</v>
      </c>
    </row>
    <row r="295" spans="1:12" x14ac:dyDescent="0.25">
      <c r="A295" s="11" t="s">
        <v>4880</v>
      </c>
      <c r="B295" s="12" t="s">
        <v>770</v>
      </c>
      <c r="C295" s="12" t="s">
        <v>2628</v>
      </c>
      <c r="D295" s="12" t="s">
        <v>3730</v>
      </c>
      <c r="E295" s="12" t="s">
        <v>771</v>
      </c>
      <c r="F295" s="13">
        <v>813128.31</v>
      </c>
      <c r="G295" s="13">
        <v>60288.99</v>
      </c>
      <c r="H295" s="13">
        <v>187443.72</v>
      </c>
      <c r="I295" s="13">
        <v>1161408.53</v>
      </c>
      <c r="J295" s="13">
        <v>115710</v>
      </c>
      <c r="K295" s="14">
        <v>2330246.7400000002</v>
      </c>
      <c r="L295" s="15">
        <f t="shared" si="4"/>
        <v>4668226.29</v>
      </c>
    </row>
    <row r="296" spans="1:12" x14ac:dyDescent="0.25">
      <c r="A296" s="11" t="s">
        <v>4881</v>
      </c>
      <c r="B296" s="12" t="s">
        <v>772</v>
      </c>
      <c r="C296" s="12" t="s">
        <v>2629</v>
      </c>
      <c r="D296" s="12" t="s">
        <v>3731</v>
      </c>
      <c r="E296" s="12" t="s">
        <v>773</v>
      </c>
      <c r="F296" s="13">
        <v>2059576.57</v>
      </c>
      <c r="G296" s="13">
        <v>153316.13</v>
      </c>
      <c r="H296" s="13">
        <v>476750.79</v>
      </c>
      <c r="I296" s="13">
        <v>2952715.46</v>
      </c>
      <c r="J296" s="16"/>
      <c r="K296" s="14">
        <v>5927956.5800000001</v>
      </c>
      <c r="L296" s="15">
        <f t="shared" si="4"/>
        <v>11570315.530000001</v>
      </c>
    </row>
    <row r="297" spans="1:12" x14ac:dyDescent="0.25">
      <c r="A297" s="11" t="s">
        <v>4882</v>
      </c>
      <c r="B297" s="12" t="s">
        <v>774</v>
      </c>
      <c r="C297" s="12" t="s">
        <v>2630</v>
      </c>
      <c r="D297" s="12" t="s">
        <v>3732</v>
      </c>
      <c r="E297" s="12" t="s">
        <v>775</v>
      </c>
      <c r="F297" s="13">
        <v>6602683.21</v>
      </c>
      <c r="G297" s="13">
        <v>491176.11</v>
      </c>
      <c r="H297" s="13">
        <v>1527000.11</v>
      </c>
      <c r="I297" s="13">
        <v>9463115.0099999998</v>
      </c>
      <c r="J297" s="13">
        <v>0</v>
      </c>
      <c r="K297" s="14">
        <v>18981638.579999998</v>
      </c>
      <c r="L297" s="15">
        <f t="shared" si="4"/>
        <v>37065613.019999996</v>
      </c>
    </row>
    <row r="298" spans="1:12" x14ac:dyDescent="0.25">
      <c r="A298" s="11" t="s">
        <v>4883</v>
      </c>
      <c r="B298" s="12" t="s">
        <v>776</v>
      </c>
      <c r="C298" s="12" t="s">
        <v>2631</v>
      </c>
      <c r="D298" s="12" t="s">
        <v>3733</v>
      </c>
      <c r="E298" s="12" t="s">
        <v>777</v>
      </c>
      <c r="F298" s="13">
        <v>17007519.350000001</v>
      </c>
      <c r="G298" s="13">
        <v>1252722.68</v>
      </c>
      <c r="H298" s="13">
        <v>3893129.81</v>
      </c>
      <c r="I298" s="13">
        <v>24149319.109999999</v>
      </c>
      <c r="J298" s="13">
        <v>1997470</v>
      </c>
      <c r="K298" s="14">
        <v>48373636.75</v>
      </c>
      <c r="L298" s="15">
        <f t="shared" si="4"/>
        <v>96673797.700000003</v>
      </c>
    </row>
    <row r="299" spans="1:12" x14ac:dyDescent="0.25">
      <c r="A299" s="11" t="s">
        <v>4884</v>
      </c>
      <c r="B299" s="12" t="s">
        <v>778</v>
      </c>
      <c r="C299" s="12" t="s">
        <v>2632</v>
      </c>
      <c r="D299" s="12" t="s">
        <v>3734</v>
      </c>
      <c r="E299" s="12" t="s">
        <v>779</v>
      </c>
      <c r="F299" s="13">
        <v>1291059.98</v>
      </c>
      <c r="G299" s="13">
        <v>95852.2</v>
      </c>
      <c r="H299" s="13">
        <v>298080.39</v>
      </c>
      <c r="I299" s="13">
        <v>1845827.94</v>
      </c>
      <c r="J299" s="13">
        <v>59470</v>
      </c>
      <c r="K299" s="14">
        <v>3706632.15</v>
      </c>
      <c r="L299" s="15">
        <f t="shared" si="4"/>
        <v>7296922.6600000001</v>
      </c>
    </row>
    <row r="300" spans="1:12" x14ac:dyDescent="0.25">
      <c r="A300" s="11" t="s">
        <v>4885</v>
      </c>
      <c r="B300" s="12" t="s">
        <v>780</v>
      </c>
      <c r="C300" s="12" t="s">
        <v>2633</v>
      </c>
      <c r="D300" s="12" t="s">
        <v>3735</v>
      </c>
      <c r="E300" s="12" t="s">
        <v>781</v>
      </c>
      <c r="F300" s="13">
        <v>1588274.77</v>
      </c>
      <c r="G300" s="13">
        <v>117563.81</v>
      </c>
      <c r="H300" s="13">
        <v>365432.5</v>
      </c>
      <c r="I300" s="13">
        <v>2265583.54</v>
      </c>
      <c r="J300" s="13">
        <v>69730</v>
      </c>
      <c r="K300" s="14">
        <v>4541735.7699999996</v>
      </c>
      <c r="L300" s="15">
        <f t="shared" si="4"/>
        <v>8948320.3900000006</v>
      </c>
    </row>
    <row r="301" spans="1:12" x14ac:dyDescent="0.25">
      <c r="A301" s="11" t="s">
        <v>4886</v>
      </c>
      <c r="B301" s="12" t="s">
        <v>782</v>
      </c>
      <c r="C301" s="12" t="s">
        <v>2634</v>
      </c>
      <c r="D301" s="12" t="s">
        <v>3736</v>
      </c>
      <c r="E301" s="12" t="s">
        <v>783</v>
      </c>
      <c r="F301" s="13">
        <v>1314432.73</v>
      </c>
      <c r="G301" s="13">
        <v>97051.06</v>
      </c>
      <c r="H301" s="13">
        <v>301748.82</v>
      </c>
      <c r="I301" s="13">
        <v>1869508.77</v>
      </c>
      <c r="J301" s="13">
        <v>146870</v>
      </c>
      <c r="K301" s="14">
        <v>3751379.95</v>
      </c>
      <c r="L301" s="15">
        <f t="shared" si="4"/>
        <v>7480991.3300000001</v>
      </c>
    </row>
    <row r="302" spans="1:12" x14ac:dyDescent="0.25">
      <c r="A302" s="11" t="s">
        <v>4887</v>
      </c>
      <c r="B302" s="12" t="s">
        <v>784</v>
      </c>
      <c r="C302" s="12" t="s">
        <v>2635</v>
      </c>
      <c r="D302" s="12" t="s">
        <v>3737</v>
      </c>
      <c r="E302" s="12" t="s">
        <v>785</v>
      </c>
      <c r="F302" s="13">
        <v>3904175.93</v>
      </c>
      <c r="G302" s="13">
        <v>281978.3</v>
      </c>
      <c r="H302" s="13">
        <v>876726.42</v>
      </c>
      <c r="I302" s="13">
        <v>5431726.3399999999</v>
      </c>
      <c r="J302" s="13">
        <v>762090</v>
      </c>
      <c r="K302" s="14">
        <v>10899666.289999999</v>
      </c>
      <c r="L302" s="15">
        <f t="shared" si="4"/>
        <v>22156363.280000001</v>
      </c>
    </row>
    <row r="303" spans="1:12" x14ac:dyDescent="0.25">
      <c r="A303" s="11" t="s">
        <v>4888</v>
      </c>
      <c r="B303" s="12" t="s">
        <v>786</v>
      </c>
      <c r="C303" s="12" t="s">
        <v>2636</v>
      </c>
      <c r="D303" s="12" t="s">
        <v>3738</v>
      </c>
      <c r="E303" s="12" t="s">
        <v>787</v>
      </c>
      <c r="F303" s="13">
        <v>488707.73</v>
      </c>
      <c r="G303" s="13">
        <v>35828.959999999999</v>
      </c>
      <c r="H303" s="13">
        <v>111324.49</v>
      </c>
      <c r="I303" s="13">
        <v>690914.01</v>
      </c>
      <c r="J303" s="13">
        <v>84170</v>
      </c>
      <c r="K303" s="14">
        <v>1382923.84</v>
      </c>
      <c r="L303" s="15">
        <f t="shared" si="4"/>
        <v>2793869.0300000003</v>
      </c>
    </row>
    <row r="304" spans="1:12" x14ac:dyDescent="0.25">
      <c r="A304" s="11" t="s">
        <v>4889</v>
      </c>
      <c r="B304" s="12" t="s">
        <v>788</v>
      </c>
      <c r="C304" s="12" t="s">
        <v>2637</v>
      </c>
      <c r="D304" s="12" t="s">
        <v>3739</v>
      </c>
      <c r="E304" s="12" t="s">
        <v>789</v>
      </c>
      <c r="F304" s="13">
        <v>981260.84</v>
      </c>
      <c r="G304" s="13">
        <v>73016.47</v>
      </c>
      <c r="H304" s="13">
        <v>226964.55</v>
      </c>
      <c r="I304" s="13">
        <v>1407088.16</v>
      </c>
      <c r="J304" s="13">
        <v>0</v>
      </c>
      <c r="K304" s="14">
        <v>2820830.78</v>
      </c>
      <c r="L304" s="15">
        <f t="shared" si="4"/>
        <v>5509160.7999999998</v>
      </c>
    </row>
    <row r="305" spans="1:12" x14ac:dyDescent="0.25">
      <c r="A305" s="11" t="s">
        <v>4890</v>
      </c>
      <c r="B305" s="12" t="s">
        <v>790</v>
      </c>
      <c r="C305" s="12" t="s">
        <v>2638</v>
      </c>
      <c r="D305" s="12" t="s">
        <v>3740</v>
      </c>
      <c r="E305" s="12" t="s">
        <v>791</v>
      </c>
      <c r="F305" s="13">
        <v>527902.44999999995</v>
      </c>
      <c r="G305" s="13">
        <v>39265.019999999997</v>
      </c>
      <c r="H305" s="13">
        <v>122005.73</v>
      </c>
      <c r="I305" s="13">
        <v>757124.48</v>
      </c>
      <c r="J305" s="13">
        <v>31350</v>
      </c>
      <c r="K305" s="14">
        <v>1515683.72</v>
      </c>
      <c r="L305" s="15">
        <f t="shared" si="4"/>
        <v>2993331.4</v>
      </c>
    </row>
    <row r="306" spans="1:12" x14ac:dyDescent="0.25">
      <c r="A306" s="11" t="s">
        <v>4891</v>
      </c>
      <c r="B306" s="12" t="s">
        <v>792</v>
      </c>
      <c r="C306" s="12" t="s">
        <v>2639</v>
      </c>
      <c r="D306" s="12" t="s">
        <v>3741</v>
      </c>
      <c r="E306" s="12" t="s">
        <v>793</v>
      </c>
      <c r="F306" s="13">
        <v>1498138.01</v>
      </c>
      <c r="G306" s="13">
        <v>110729.56</v>
      </c>
      <c r="H306" s="13">
        <v>344234.66</v>
      </c>
      <c r="I306" s="13">
        <v>2133427.29</v>
      </c>
      <c r="J306" s="16"/>
      <c r="K306" s="14">
        <v>4278943.3899999997</v>
      </c>
      <c r="L306" s="15">
        <f t="shared" si="4"/>
        <v>8365472.9100000001</v>
      </c>
    </row>
    <row r="307" spans="1:12" x14ac:dyDescent="0.25">
      <c r="A307" s="11" t="s">
        <v>4892</v>
      </c>
      <c r="B307" s="12" t="s">
        <v>794</v>
      </c>
      <c r="C307" s="12" t="s">
        <v>2640</v>
      </c>
      <c r="D307" s="12" t="s">
        <v>3742</v>
      </c>
      <c r="E307" s="12" t="s">
        <v>795</v>
      </c>
      <c r="F307" s="13">
        <v>840423.18</v>
      </c>
      <c r="G307" s="13">
        <v>62563.96</v>
      </c>
      <c r="H307" s="13">
        <v>194573.98</v>
      </c>
      <c r="I307" s="13">
        <v>1204665.8799999999</v>
      </c>
      <c r="J307" s="13">
        <v>93860</v>
      </c>
      <c r="K307" s="14">
        <v>2419719.0099999998</v>
      </c>
      <c r="L307" s="15">
        <f t="shared" si="4"/>
        <v>4815806.01</v>
      </c>
    </row>
    <row r="308" spans="1:12" x14ac:dyDescent="0.25">
      <c r="A308" s="11" t="s">
        <v>4893</v>
      </c>
      <c r="B308" s="12" t="s">
        <v>796</v>
      </c>
      <c r="C308" s="12" t="s">
        <v>2641</v>
      </c>
      <c r="D308" s="12" t="s">
        <v>3743</v>
      </c>
      <c r="E308" s="12" t="s">
        <v>797</v>
      </c>
      <c r="F308" s="13">
        <v>5341197.28</v>
      </c>
      <c r="G308" s="13">
        <v>317101.94</v>
      </c>
      <c r="H308" s="13">
        <v>986246.75</v>
      </c>
      <c r="I308" s="13">
        <v>6105190.0999999996</v>
      </c>
      <c r="J308" s="13">
        <v>1309290</v>
      </c>
      <c r="K308" s="14">
        <v>12265813.869999999</v>
      </c>
      <c r="L308" s="15">
        <f t="shared" si="4"/>
        <v>26324839.939999998</v>
      </c>
    </row>
    <row r="309" spans="1:12" x14ac:dyDescent="0.25">
      <c r="A309" s="11" t="s">
        <v>4894</v>
      </c>
      <c r="B309" s="12" t="s">
        <v>798</v>
      </c>
      <c r="C309" s="12" t="s">
        <v>2642</v>
      </c>
      <c r="D309" s="12" t="s">
        <v>3744</v>
      </c>
      <c r="E309" s="12" t="s">
        <v>799</v>
      </c>
      <c r="F309" s="13">
        <v>4532435.93</v>
      </c>
      <c r="G309" s="13">
        <v>330112.71000000002</v>
      </c>
      <c r="H309" s="13">
        <v>1026298.26</v>
      </c>
      <c r="I309" s="13">
        <v>6359806.0700000003</v>
      </c>
      <c r="J309" s="13">
        <v>124830</v>
      </c>
      <c r="K309" s="14">
        <v>12757904.810000001</v>
      </c>
      <c r="L309" s="15">
        <f t="shared" si="4"/>
        <v>25131387.780000001</v>
      </c>
    </row>
    <row r="310" spans="1:12" x14ac:dyDescent="0.25">
      <c r="A310" s="11" t="s">
        <v>4508</v>
      </c>
      <c r="B310" s="12" t="s">
        <v>41</v>
      </c>
      <c r="C310" s="12" t="s">
        <v>2271</v>
      </c>
      <c r="D310" s="12" t="s">
        <v>3361</v>
      </c>
      <c r="E310" s="12" t="s">
        <v>42</v>
      </c>
      <c r="F310" s="13">
        <v>37768651.560000002</v>
      </c>
      <c r="G310" s="13">
        <v>2697810.77</v>
      </c>
      <c r="H310" s="13">
        <v>8384778.9100000001</v>
      </c>
      <c r="I310" s="13">
        <v>52000013.659999996</v>
      </c>
      <c r="J310" s="13">
        <v>4486850</v>
      </c>
      <c r="K310" s="14">
        <v>104194268.79000001</v>
      </c>
      <c r="L310" s="15">
        <f t="shared" si="4"/>
        <v>209532373.69</v>
      </c>
    </row>
    <row r="311" spans="1:12" x14ac:dyDescent="0.25">
      <c r="A311" s="11" t="s">
        <v>4895</v>
      </c>
      <c r="B311" s="12" t="s">
        <v>800</v>
      </c>
      <c r="C311" s="12" t="s">
        <v>2271</v>
      </c>
      <c r="D311" s="12" t="s">
        <v>3745</v>
      </c>
      <c r="E311" s="12" t="s">
        <v>801</v>
      </c>
      <c r="F311" s="13">
        <v>2317906.9700000002</v>
      </c>
      <c r="G311" s="13">
        <v>168062.73</v>
      </c>
      <c r="H311" s="13">
        <v>522756.99</v>
      </c>
      <c r="I311" s="13">
        <v>3235226.89</v>
      </c>
      <c r="J311" s="13">
        <v>783940</v>
      </c>
      <c r="K311" s="14">
        <v>6502185.9500000002</v>
      </c>
      <c r="L311" s="15">
        <f t="shared" si="4"/>
        <v>13530079.530000001</v>
      </c>
    </row>
    <row r="312" spans="1:12" x14ac:dyDescent="0.25">
      <c r="A312" s="11" t="s">
        <v>4509</v>
      </c>
      <c r="B312" s="12" t="s">
        <v>41</v>
      </c>
      <c r="C312" s="12" t="s">
        <v>2271</v>
      </c>
      <c r="D312" s="12" t="s">
        <v>3362</v>
      </c>
      <c r="E312" s="12" t="s">
        <v>43</v>
      </c>
      <c r="F312" s="13">
        <v>6430937.5300000003</v>
      </c>
      <c r="G312" s="13">
        <v>467822.53</v>
      </c>
      <c r="H312" s="13">
        <v>1454754.57</v>
      </c>
      <c r="I312" s="13">
        <v>9009625.9700000007</v>
      </c>
      <c r="J312" s="13">
        <v>3624440</v>
      </c>
      <c r="K312" s="14">
        <v>18088777.77</v>
      </c>
      <c r="L312" s="15">
        <f t="shared" si="4"/>
        <v>39076358.370000005</v>
      </c>
    </row>
    <row r="313" spans="1:12" x14ac:dyDescent="0.25">
      <c r="A313" s="11" t="s">
        <v>4896</v>
      </c>
      <c r="B313" s="12" t="s">
        <v>802</v>
      </c>
      <c r="C313" s="12" t="s">
        <v>2643</v>
      </c>
      <c r="D313" s="12" t="s">
        <v>3746</v>
      </c>
      <c r="E313" s="12" t="s">
        <v>803</v>
      </c>
      <c r="F313" s="13">
        <v>1734456</v>
      </c>
      <c r="G313" s="13">
        <v>129921.15</v>
      </c>
      <c r="H313" s="13">
        <v>404231.97</v>
      </c>
      <c r="I313" s="13">
        <v>2499864.7799999998</v>
      </c>
      <c r="J313" s="13">
        <v>559170</v>
      </c>
      <c r="K313" s="14">
        <v>5029596.83</v>
      </c>
      <c r="L313" s="15">
        <f t="shared" si="4"/>
        <v>10357240.73</v>
      </c>
    </row>
    <row r="314" spans="1:12" x14ac:dyDescent="0.25">
      <c r="A314" s="11" t="s">
        <v>4897</v>
      </c>
      <c r="B314" s="12" t="s">
        <v>804</v>
      </c>
      <c r="C314" s="12" t="s">
        <v>2644</v>
      </c>
      <c r="D314" s="12" t="s">
        <v>3747</v>
      </c>
      <c r="E314" s="12" t="s">
        <v>805</v>
      </c>
      <c r="F314" s="13">
        <v>489264.12</v>
      </c>
      <c r="G314" s="13">
        <v>36218.6</v>
      </c>
      <c r="H314" s="13">
        <v>112690.66</v>
      </c>
      <c r="I314" s="13">
        <v>696882.62</v>
      </c>
      <c r="J314" s="13">
        <v>58140</v>
      </c>
      <c r="K314" s="14">
        <v>1402157.51</v>
      </c>
      <c r="L314" s="15">
        <f t="shared" si="4"/>
        <v>2795353.51</v>
      </c>
    </row>
    <row r="315" spans="1:12" x14ac:dyDescent="0.25">
      <c r="A315" s="11" t="s">
        <v>4898</v>
      </c>
      <c r="B315" s="12" t="s">
        <v>806</v>
      </c>
      <c r="C315" s="12" t="s">
        <v>2645</v>
      </c>
      <c r="D315" s="12" t="s">
        <v>3748</v>
      </c>
      <c r="E315" s="12" t="s">
        <v>807</v>
      </c>
      <c r="F315" s="13">
        <v>3002508.25</v>
      </c>
      <c r="G315" s="13">
        <v>209465.66</v>
      </c>
      <c r="H315" s="13">
        <v>651157.37</v>
      </c>
      <c r="I315" s="13">
        <v>4036042.65</v>
      </c>
      <c r="J315" s="13">
        <v>366890</v>
      </c>
      <c r="K315" s="14">
        <v>8093698.0499999998</v>
      </c>
      <c r="L315" s="15">
        <f t="shared" si="4"/>
        <v>16359761.98</v>
      </c>
    </row>
    <row r="316" spans="1:12" x14ac:dyDescent="0.25">
      <c r="A316" s="11" t="s">
        <v>4899</v>
      </c>
      <c r="B316" s="12" t="s">
        <v>808</v>
      </c>
      <c r="C316" s="12" t="s">
        <v>2646</v>
      </c>
      <c r="D316" s="12" t="s">
        <v>3749</v>
      </c>
      <c r="E316" s="12" t="s">
        <v>809</v>
      </c>
      <c r="F316" s="13">
        <v>842175.29</v>
      </c>
      <c r="G316" s="13">
        <v>61957.89</v>
      </c>
      <c r="H316" s="13">
        <v>192687.55</v>
      </c>
      <c r="I316" s="13">
        <v>1193010.94</v>
      </c>
      <c r="J316" s="13">
        <v>166630</v>
      </c>
      <c r="K316" s="14">
        <v>2396237.1800000002</v>
      </c>
      <c r="L316" s="15">
        <f t="shared" si="4"/>
        <v>4852698.8499999996</v>
      </c>
    </row>
    <row r="317" spans="1:12" x14ac:dyDescent="0.25">
      <c r="A317" s="11" t="s">
        <v>4900</v>
      </c>
      <c r="B317" s="12" t="s">
        <v>810</v>
      </c>
      <c r="C317" s="12" t="s">
        <v>2647</v>
      </c>
      <c r="D317" s="12" t="s">
        <v>3750</v>
      </c>
      <c r="E317" s="12" t="s">
        <v>811</v>
      </c>
      <c r="F317" s="13">
        <v>1216219.78</v>
      </c>
      <c r="G317" s="13">
        <v>90477.16</v>
      </c>
      <c r="H317" s="13">
        <v>281028.63</v>
      </c>
      <c r="I317" s="13">
        <v>1745664.72</v>
      </c>
      <c r="J317" s="13">
        <v>250420</v>
      </c>
      <c r="K317" s="14">
        <v>3489701.51</v>
      </c>
      <c r="L317" s="15">
        <f t="shared" si="4"/>
        <v>7073511.7999999998</v>
      </c>
    </row>
    <row r="318" spans="1:12" x14ac:dyDescent="0.25">
      <c r="A318" s="11" t="s">
        <v>4510</v>
      </c>
      <c r="B318" s="12" t="s">
        <v>44</v>
      </c>
      <c r="C318" s="12" t="s">
        <v>2272</v>
      </c>
      <c r="D318" s="12" t="s">
        <v>3363</v>
      </c>
      <c r="E318" s="12" t="s">
        <v>45</v>
      </c>
      <c r="F318" s="13">
        <v>19281178.039999999</v>
      </c>
      <c r="G318" s="13">
        <v>1396108.3</v>
      </c>
      <c r="H318" s="13">
        <v>4340317.96</v>
      </c>
      <c r="I318" s="13">
        <v>26897692.440000001</v>
      </c>
      <c r="J318" s="13">
        <v>4476020</v>
      </c>
      <c r="K318" s="14">
        <v>53953159.829999998</v>
      </c>
      <c r="L318" s="15">
        <f t="shared" si="4"/>
        <v>110344476.56999999</v>
      </c>
    </row>
    <row r="319" spans="1:12" x14ac:dyDescent="0.25">
      <c r="A319" s="11" t="s">
        <v>4901</v>
      </c>
      <c r="B319" s="12" t="s">
        <v>812</v>
      </c>
      <c r="C319" s="12" t="s">
        <v>2648</v>
      </c>
      <c r="D319" s="12" t="s">
        <v>3751</v>
      </c>
      <c r="E319" s="12" t="s">
        <v>813</v>
      </c>
      <c r="F319" s="13">
        <v>2520466.6</v>
      </c>
      <c r="G319" s="13">
        <v>173397.43</v>
      </c>
      <c r="H319" s="13">
        <v>539306.75</v>
      </c>
      <c r="I319" s="13">
        <v>3338355.14</v>
      </c>
      <c r="J319" s="13">
        <v>710030</v>
      </c>
      <c r="K319" s="14">
        <v>6707400.2800000003</v>
      </c>
      <c r="L319" s="15">
        <f t="shared" si="4"/>
        <v>13988956.199999999</v>
      </c>
    </row>
    <row r="320" spans="1:12" x14ac:dyDescent="0.25">
      <c r="A320" s="11" t="s">
        <v>4583</v>
      </c>
      <c r="B320" s="12" t="s">
        <v>190</v>
      </c>
      <c r="C320" s="12" t="s">
        <v>2345</v>
      </c>
      <c r="D320" s="12" t="s">
        <v>3436</v>
      </c>
      <c r="E320" s="12" t="s">
        <v>191</v>
      </c>
      <c r="F320" s="13">
        <v>9465198.9800000004</v>
      </c>
      <c r="G320" s="13">
        <v>663525.69999999995</v>
      </c>
      <c r="H320" s="13">
        <v>2062407.81</v>
      </c>
      <c r="I320" s="13">
        <v>12787657.140000001</v>
      </c>
      <c r="J320" s="13">
        <v>575510</v>
      </c>
      <c r="K320" s="14">
        <v>25631242.600000001</v>
      </c>
      <c r="L320" s="15">
        <f t="shared" si="4"/>
        <v>51185542.230000004</v>
      </c>
    </row>
    <row r="321" spans="1:12" x14ac:dyDescent="0.25">
      <c r="A321" s="11" t="s">
        <v>4902</v>
      </c>
      <c r="B321" s="12" t="s">
        <v>814</v>
      </c>
      <c r="C321" s="12" t="s">
        <v>2649</v>
      </c>
      <c r="D321" s="12" t="s">
        <v>3752</v>
      </c>
      <c r="E321" s="12" t="s">
        <v>815</v>
      </c>
      <c r="F321" s="13">
        <v>8290049.1299999999</v>
      </c>
      <c r="G321" s="13">
        <v>585549.98</v>
      </c>
      <c r="H321" s="13">
        <v>1819777.84</v>
      </c>
      <c r="I321" s="13">
        <v>11287484.560000001</v>
      </c>
      <c r="J321" s="13">
        <v>889010</v>
      </c>
      <c r="K321" s="14">
        <v>22612077.800000001</v>
      </c>
      <c r="L321" s="15">
        <f t="shared" si="4"/>
        <v>45483949.310000002</v>
      </c>
    </row>
    <row r="322" spans="1:12" x14ac:dyDescent="0.25">
      <c r="A322" s="11" t="s">
        <v>4903</v>
      </c>
      <c r="B322" s="12" t="s">
        <v>816</v>
      </c>
      <c r="C322" s="12" t="s">
        <v>2650</v>
      </c>
      <c r="D322" s="12" t="s">
        <v>3753</v>
      </c>
      <c r="E322" s="12" t="s">
        <v>817</v>
      </c>
      <c r="F322" s="13">
        <v>12936535.029999999</v>
      </c>
      <c r="G322" s="13">
        <v>823807.32</v>
      </c>
      <c r="H322" s="13">
        <v>2560693.19</v>
      </c>
      <c r="I322" s="13">
        <v>15875764.640000001</v>
      </c>
      <c r="J322" s="13">
        <v>1783720</v>
      </c>
      <c r="K322" s="14">
        <v>31825142.199999999</v>
      </c>
      <c r="L322" s="15">
        <f t="shared" si="4"/>
        <v>65805662.379999995</v>
      </c>
    </row>
    <row r="323" spans="1:12" x14ac:dyDescent="0.25">
      <c r="A323" s="11" t="s">
        <v>4904</v>
      </c>
      <c r="B323" s="12" t="s">
        <v>818</v>
      </c>
      <c r="C323" s="12" t="s">
        <v>2651</v>
      </c>
      <c r="D323" s="12" t="s">
        <v>3754</v>
      </c>
      <c r="E323" s="12" t="s">
        <v>819</v>
      </c>
      <c r="F323" s="13">
        <v>1353862.82</v>
      </c>
      <c r="G323" s="13">
        <v>78788.009999999995</v>
      </c>
      <c r="H323" s="13">
        <v>244852.18</v>
      </c>
      <c r="I323" s="13">
        <v>1518833.9</v>
      </c>
      <c r="J323" s="13">
        <v>125400</v>
      </c>
      <c r="K323" s="14">
        <v>3042381.72</v>
      </c>
      <c r="L323" s="15">
        <f t="shared" si="4"/>
        <v>6364118.6300000008</v>
      </c>
    </row>
    <row r="324" spans="1:12" x14ac:dyDescent="0.25">
      <c r="A324" s="11" t="s">
        <v>4905</v>
      </c>
      <c r="B324" s="12" t="s">
        <v>820</v>
      </c>
      <c r="C324" s="12" t="s">
        <v>2652</v>
      </c>
      <c r="D324" s="12" t="s">
        <v>3755</v>
      </c>
      <c r="E324" s="12" t="s">
        <v>821</v>
      </c>
      <c r="F324" s="13">
        <v>627642.21</v>
      </c>
      <c r="G324" s="13">
        <v>46931.06</v>
      </c>
      <c r="H324" s="13">
        <v>146070.62</v>
      </c>
      <c r="I324" s="13">
        <v>902512.26</v>
      </c>
      <c r="J324" s="13">
        <v>117420</v>
      </c>
      <c r="K324" s="14">
        <v>1818203.7</v>
      </c>
      <c r="L324" s="15">
        <f t="shared" ref="L324:L387" si="5">SUM(F324:K324)</f>
        <v>3658779.8499999996</v>
      </c>
    </row>
    <row r="325" spans="1:12" x14ac:dyDescent="0.25">
      <c r="A325" s="11" t="s">
        <v>4906</v>
      </c>
      <c r="B325" s="12" t="s">
        <v>820</v>
      </c>
      <c r="C325" s="12" t="s">
        <v>2652</v>
      </c>
      <c r="D325" s="12" t="s">
        <v>3756</v>
      </c>
      <c r="E325" s="12" t="s">
        <v>822</v>
      </c>
      <c r="F325" s="13">
        <v>1870706.57</v>
      </c>
      <c r="G325" s="13">
        <v>139116.66</v>
      </c>
      <c r="H325" s="13">
        <v>432514.87</v>
      </c>
      <c r="I325" s="13">
        <v>2680055.59</v>
      </c>
      <c r="J325" s="16"/>
      <c r="K325" s="14">
        <v>5376741.6399999997</v>
      </c>
      <c r="L325" s="15">
        <f t="shared" si="5"/>
        <v>10499135.329999998</v>
      </c>
    </row>
    <row r="326" spans="1:12" x14ac:dyDescent="0.25">
      <c r="A326" s="11" t="s">
        <v>4907</v>
      </c>
      <c r="B326" s="12" t="s">
        <v>823</v>
      </c>
      <c r="C326" s="12" t="s">
        <v>2653</v>
      </c>
      <c r="D326" s="12" t="s">
        <v>3757</v>
      </c>
      <c r="E326" s="12" t="s">
        <v>824</v>
      </c>
      <c r="F326" s="13">
        <v>1155207.77</v>
      </c>
      <c r="G326" s="13">
        <v>86436.04</v>
      </c>
      <c r="H326" s="13">
        <v>268885.53000000003</v>
      </c>
      <c r="I326" s="13">
        <v>1663632.05</v>
      </c>
      <c r="J326" s="13">
        <v>41230</v>
      </c>
      <c r="K326" s="14">
        <v>3344864.5</v>
      </c>
      <c r="L326" s="15">
        <f t="shared" si="5"/>
        <v>6560255.8900000006</v>
      </c>
    </row>
    <row r="327" spans="1:12" x14ac:dyDescent="0.25">
      <c r="A327" s="11" t="s">
        <v>4908</v>
      </c>
      <c r="B327" s="12" t="s">
        <v>825</v>
      </c>
      <c r="C327" s="12" t="s">
        <v>2654</v>
      </c>
      <c r="D327" s="12" t="s">
        <v>3758</v>
      </c>
      <c r="E327" s="12" t="s">
        <v>826</v>
      </c>
      <c r="F327" s="13">
        <v>1112010.76</v>
      </c>
      <c r="G327" s="13">
        <v>82891.009999999995</v>
      </c>
      <c r="H327" s="13">
        <v>257637.53</v>
      </c>
      <c r="I327" s="13">
        <v>1597588.12</v>
      </c>
      <c r="J327" s="13">
        <v>152190</v>
      </c>
      <c r="K327" s="14">
        <v>3201743.81</v>
      </c>
      <c r="L327" s="15">
        <f t="shared" si="5"/>
        <v>6404061.2300000004</v>
      </c>
    </row>
    <row r="328" spans="1:12" x14ac:dyDescent="0.25">
      <c r="A328" s="11" t="s">
        <v>4909</v>
      </c>
      <c r="B328" s="12" t="s">
        <v>827</v>
      </c>
      <c r="C328" s="12" t="s">
        <v>2655</v>
      </c>
      <c r="D328" s="12" t="s">
        <v>4471</v>
      </c>
      <c r="E328" s="12" t="s">
        <v>828</v>
      </c>
      <c r="F328" s="13">
        <v>1225660.73</v>
      </c>
      <c r="G328" s="13">
        <v>89055.15</v>
      </c>
      <c r="H328" s="13">
        <v>276764.13</v>
      </c>
      <c r="I328" s="13">
        <v>1716714.56</v>
      </c>
      <c r="J328" s="13">
        <v>259920</v>
      </c>
      <c r="K328" s="14">
        <v>3438964.03</v>
      </c>
      <c r="L328" s="15">
        <f t="shared" si="5"/>
        <v>7007078.5999999996</v>
      </c>
    </row>
    <row r="329" spans="1:12" x14ac:dyDescent="0.25">
      <c r="A329" s="11" t="s">
        <v>4584</v>
      </c>
      <c r="B329" s="12" t="s">
        <v>192</v>
      </c>
      <c r="C329" s="12" t="s">
        <v>2346</v>
      </c>
      <c r="D329" s="12" t="s">
        <v>3437</v>
      </c>
      <c r="E329" s="12" t="s">
        <v>193</v>
      </c>
      <c r="F329" s="13">
        <v>3099892.01</v>
      </c>
      <c r="G329" s="13">
        <v>223425.42</v>
      </c>
      <c r="H329" s="13">
        <v>694678.46</v>
      </c>
      <c r="I329" s="13">
        <v>4303781.1500000004</v>
      </c>
      <c r="J329" s="13">
        <v>1425190</v>
      </c>
      <c r="K329" s="14">
        <v>8636470.3100000005</v>
      </c>
      <c r="L329" s="15">
        <f t="shared" si="5"/>
        <v>18383437.350000001</v>
      </c>
    </row>
    <row r="330" spans="1:12" x14ac:dyDescent="0.25">
      <c r="A330" s="11" t="s">
        <v>4910</v>
      </c>
      <c r="B330" s="12" t="s">
        <v>829</v>
      </c>
      <c r="C330" s="12" t="s">
        <v>2656</v>
      </c>
      <c r="D330" s="12" t="s">
        <v>3759</v>
      </c>
      <c r="E330" s="12" t="s">
        <v>830</v>
      </c>
      <c r="F330" s="13">
        <v>3988230.41</v>
      </c>
      <c r="G330" s="13">
        <v>293827.02</v>
      </c>
      <c r="H330" s="13">
        <v>913502.83</v>
      </c>
      <c r="I330" s="13">
        <v>5660599.5</v>
      </c>
      <c r="J330" s="13">
        <v>169100</v>
      </c>
      <c r="K330" s="14">
        <v>11355954.17</v>
      </c>
      <c r="L330" s="15">
        <f t="shared" si="5"/>
        <v>22381213.93</v>
      </c>
    </row>
    <row r="331" spans="1:12" x14ac:dyDescent="0.25">
      <c r="A331" s="11" t="s">
        <v>4911</v>
      </c>
      <c r="B331" s="12" t="s">
        <v>831</v>
      </c>
      <c r="C331" s="12" t="s">
        <v>2657</v>
      </c>
      <c r="D331" s="12" t="s">
        <v>3760</v>
      </c>
      <c r="E331" s="12" t="s">
        <v>832</v>
      </c>
      <c r="F331" s="13">
        <v>529211</v>
      </c>
      <c r="G331" s="13">
        <v>39378.46</v>
      </c>
      <c r="H331" s="13">
        <v>122405.27</v>
      </c>
      <c r="I331" s="13">
        <v>758844.6</v>
      </c>
      <c r="J331" s="16"/>
      <c r="K331" s="14">
        <v>1521331.52</v>
      </c>
      <c r="L331" s="15">
        <f t="shared" si="5"/>
        <v>2971170.85</v>
      </c>
    </row>
    <row r="332" spans="1:12" x14ac:dyDescent="0.25">
      <c r="A332" s="11" t="s">
        <v>4912</v>
      </c>
      <c r="B332" s="12" t="s">
        <v>833</v>
      </c>
      <c r="C332" s="12" t="s">
        <v>2658</v>
      </c>
      <c r="D332" s="12" t="s">
        <v>3761</v>
      </c>
      <c r="E332" s="12" t="s">
        <v>834</v>
      </c>
      <c r="F332" s="13">
        <v>1156377.1499999999</v>
      </c>
      <c r="G332" s="13">
        <v>87136.63</v>
      </c>
      <c r="H332" s="13">
        <v>270762.55</v>
      </c>
      <c r="I332" s="13">
        <v>1680121.72</v>
      </c>
      <c r="J332" s="13">
        <v>204440</v>
      </c>
      <c r="K332" s="14">
        <v>3363819.38</v>
      </c>
      <c r="L332" s="15">
        <f t="shared" si="5"/>
        <v>6762657.4299999997</v>
      </c>
    </row>
    <row r="333" spans="1:12" x14ac:dyDescent="0.25">
      <c r="A333" s="11" t="s">
        <v>4913</v>
      </c>
      <c r="B333" s="12" t="s">
        <v>835</v>
      </c>
      <c r="C333" s="12" t="s">
        <v>2659</v>
      </c>
      <c r="D333" s="12" t="s">
        <v>3762</v>
      </c>
      <c r="E333" s="12" t="s">
        <v>836</v>
      </c>
      <c r="F333" s="13">
        <v>352018.99</v>
      </c>
      <c r="G333" s="13">
        <v>26545.9</v>
      </c>
      <c r="H333" s="13">
        <v>82567.87</v>
      </c>
      <c r="I333" s="13">
        <v>511039.35</v>
      </c>
      <c r="J333" s="13">
        <v>34960</v>
      </c>
      <c r="K333" s="14">
        <v>1026959.78</v>
      </c>
      <c r="L333" s="15">
        <f t="shared" si="5"/>
        <v>2034091.8900000001</v>
      </c>
    </row>
    <row r="334" spans="1:12" x14ac:dyDescent="0.25">
      <c r="A334" s="11" t="s">
        <v>4914</v>
      </c>
      <c r="B334" s="12" t="s">
        <v>837</v>
      </c>
      <c r="C334" s="12" t="s">
        <v>2660</v>
      </c>
      <c r="D334" s="12" t="s">
        <v>3763</v>
      </c>
      <c r="E334" s="12" t="s">
        <v>838</v>
      </c>
      <c r="F334" s="13">
        <v>681957.7</v>
      </c>
      <c r="G334" s="13">
        <v>50818.23</v>
      </c>
      <c r="H334" s="13">
        <v>157918.29999999999</v>
      </c>
      <c r="I334" s="13">
        <v>979758.93</v>
      </c>
      <c r="J334" s="13">
        <v>868490</v>
      </c>
      <c r="K334" s="14">
        <v>1962031.5</v>
      </c>
      <c r="L334" s="15">
        <f t="shared" si="5"/>
        <v>4700974.66</v>
      </c>
    </row>
    <row r="335" spans="1:12" x14ac:dyDescent="0.25">
      <c r="A335" s="11" t="s">
        <v>4915</v>
      </c>
      <c r="B335" s="12" t="s">
        <v>839</v>
      </c>
      <c r="C335" s="12" t="s">
        <v>2661</v>
      </c>
      <c r="D335" s="12" t="s">
        <v>3764</v>
      </c>
      <c r="E335" s="12" t="s">
        <v>840</v>
      </c>
      <c r="F335" s="13">
        <v>18144273.02</v>
      </c>
      <c r="G335" s="13">
        <v>1306672.2</v>
      </c>
      <c r="H335" s="13">
        <v>4062412.14</v>
      </c>
      <c r="I335" s="13">
        <v>25173214.690000001</v>
      </c>
      <c r="J335" s="13">
        <v>1856490</v>
      </c>
      <c r="K335" s="14">
        <v>50500623.82</v>
      </c>
      <c r="L335" s="15">
        <f t="shared" si="5"/>
        <v>101043685.87</v>
      </c>
    </row>
    <row r="336" spans="1:12" x14ac:dyDescent="0.25">
      <c r="A336" s="11" t="s">
        <v>4916</v>
      </c>
      <c r="B336" s="12" t="s">
        <v>841</v>
      </c>
      <c r="C336" s="12" t="s">
        <v>2662</v>
      </c>
      <c r="D336" s="12" t="s">
        <v>3765</v>
      </c>
      <c r="E336" s="12" t="s">
        <v>842</v>
      </c>
      <c r="F336" s="13">
        <v>1521970.49</v>
      </c>
      <c r="G336" s="13">
        <v>111718.93</v>
      </c>
      <c r="H336" s="13">
        <v>347552.98</v>
      </c>
      <c r="I336" s="13">
        <v>2150078.7400000002</v>
      </c>
      <c r="J336" s="13">
        <v>108490</v>
      </c>
      <c r="K336" s="14">
        <v>4323718.95</v>
      </c>
      <c r="L336" s="15">
        <f t="shared" si="5"/>
        <v>8563530.0899999999</v>
      </c>
    </row>
    <row r="337" spans="1:12" x14ac:dyDescent="0.25">
      <c r="A337" s="11" t="s">
        <v>4917</v>
      </c>
      <c r="B337" s="12" t="s">
        <v>843</v>
      </c>
      <c r="C337" s="12" t="s">
        <v>2663</v>
      </c>
      <c r="D337" s="12" t="s">
        <v>3766</v>
      </c>
      <c r="E337" s="12" t="s">
        <v>844</v>
      </c>
      <c r="F337" s="13">
        <v>5678426.6100000003</v>
      </c>
      <c r="G337" s="13">
        <v>416548.25</v>
      </c>
      <c r="H337" s="13">
        <v>1295648.3600000001</v>
      </c>
      <c r="I337" s="13">
        <v>8018796.2999999998</v>
      </c>
      <c r="J337" s="13">
        <v>370880</v>
      </c>
      <c r="K337" s="14">
        <v>16115322.609999999</v>
      </c>
      <c r="L337" s="15">
        <f t="shared" si="5"/>
        <v>31895622.129999999</v>
      </c>
    </row>
    <row r="338" spans="1:12" x14ac:dyDescent="0.25">
      <c r="A338" s="11" t="s">
        <v>4918</v>
      </c>
      <c r="B338" s="12" t="s">
        <v>845</v>
      </c>
      <c r="C338" s="12" t="s">
        <v>2664</v>
      </c>
      <c r="D338" s="12" t="s">
        <v>3767</v>
      </c>
      <c r="E338" s="12" t="s">
        <v>846</v>
      </c>
      <c r="F338" s="13">
        <v>1220716.3799999999</v>
      </c>
      <c r="G338" s="13">
        <v>88980.18</v>
      </c>
      <c r="H338" s="13">
        <v>276765.09000000003</v>
      </c>
      <c r="I338" s="13">
        <v>1712943.98</v>
      </c>
      <c r="J338" s="13">
        <v>189430</v>
      </c>
      <c r="K338" s="14">
        <v>3442379.56</v>
      </c>
      <c r="L338" s="15">
        <f t="shared" si="5"/>
        <v>6931215.1899999995</v>
      </c>
    </row>
    <row r="339" spans="1:12" x14ac:dyDescent="0.25">
      <c r="A339" s="11" t="s">
        <v>4919</v>
      </c>
      <c r="B339" s="12" t="s">
        <v>847</v>
      </c>
      <c r="C339" s="12" t="s">
        <v>2665</v>
      </c>
      <c r="D339" s="12" t="s">
        <v>3768</v>
      </c>
      <c r="E339" s="12" t="s">
        <v>848</v>
      </c>
      <c r="F339" s="13">
        <v>4914949.5999999996</v>
      </c>
      <c r="G339" s="13">
        <v>363315.62</v>
      </c>
      <c r="H339" s="13">
        <v>1129573.99</v>
      </c>
      <c r="I339" s="13">
        <v>6998980.6299999999</v>
      </c>
      <c r="J339" s="13">
        <v>0</v>
      </c>
      <c r="K339" s="14">
        <v>14042453.220000001</v>
      </c>
      <c r="L339" s="15">
        <f t="shared" si="5"/>
        <v>27449273.060000002</v>
      </c>
    </row>
    <row r="340" spans="1:12" x14ac:dyDescent="0.25">
      <c r="A340" s="11" t="s">
        <v>4920</v>
      </c>
      <c r="B340" s="12" t="s">
        <v>849</v>
      </c>
      <c r="C340" s="12" t="s">
        <v>2666</v>
      </c>
      <c r="D340" s="12" t="s">
        <v>3769</v>
      </c>
      <c r="E340" s="12" t="s">
        <v>850</v>
      </c>
      <c r="F340" s="13">
        <v>3716782.65</v>
      </c>
      <c r="G340" s="13">
        <v>265726.25</v>
      </c>
      <c r="H340" s="13">
        <v>826326.54</v>
      </c>
      <c r="I340" s="13">
        <v>5117362.6900000004</v>
      </c>
      <c r="J340" s="16"/>
      <c r="K340" s="14">
        <v>10274987.68</v>
      </c>
      <c r="L340" s="15">
        <f t="shared" si="5"/>
        <v>20201185.809999999</v>
      </c>
    </row>
    <row r="341" spans="1:12" x14ac:dyDescent="0.25">
      <c r="A341" s="11" t="s">
        <v>4921</v>
      </c>
      <c r="B341" s="12" t="s">
        <v>851</v>
      </c>
      <c r="C341" s="12" t="s">
        <v>2667</v>
      </c>
      <c r="D341" s="12" t="s">
        <v>3770</v>
      </c>
      <c r="E341" s="12" t="s">
        <v>852</v>
      </c>
      <c r="F341" s="13">
        <v>389541.81</v>
      </c>
      <c r="G341" s="13">
        <v>28612.34</v>
      </c>
      <c r="H341" s="13">
        <v>89072.13</v>
      </c>
      <c r="I341" s="13">
        <v>550057</v>
      </c>
      <c r="J341" s="13">
        <v>56430</v>
      </c>
      <c r="K341" s="14">
        <v>1108975.25</v>
      </c>
      <c r="L341" s="15">
        <f t="shared" si="5"/>
        <v>2222688.5300000003</v>
      </c>
    </row>
    <row r="342" spans="1:12" x14ac:dyDescent="0.25">
      <c r="A342" s="11" t="s">
        <v>4922</v>
      </c>
      <c r="B342" s="12" t="s">
        <v>853</v>
      </c>
      <c r="C342" s="12" t="s">
        <v>2668</v>
      </c>
      <c r="D342" s="12" t="s">
        <v>3771</v>
      </c>
      <c r="E342" s="12" t="s">
        <v>854</v>
      </c>
      <c r="F342" s="13">
        <v>2605603.8199999998</v>
      </c>
      <c r="G342" s="13">
        <v>192911.27</v>
      </c>
      <c r="H342" s="13">
        <v>599770.66</v>
      </c>
      <c r="I342" s="13">
        <v>3716320.32</v>
      </c>
      <c r="J342" s="13">
        <v>172330</v>
      </c>
      <c r="K342" s="14">
        <v>7456070.6299999999</v>
      </c>
      <c r="L342" s="15">
        <f t="shared" si="5"/>
        <v>14743006.699999999</v>
      </c>
    </row>
    <row r="343" spans="1:12" x14ac:dyDescent="0.25">
      <c r="A343" s="11" t="s">
        <v>4923</v>
      </c>
      <c r="B343" s="12" t="s">
        <v>855</v>
      </c>
      <c r="C343" s="12" t="s">
        <v>2669</v>
      </c>
      <c r="D343" s="12" t="s">
        <v>4472</v>
      </c>
      <c r="E343" s="12" t="s">
        <v>856</v>
      </c>
      <c r="F343" s="13">
        <v>1404403.46</v>
      </c>
      <c r="G343" s="13">
        <v>102740.71</v>
      </c>
      <c r="H343" s="13">
        <v>319467.27</v>
      </c>
      <c r="I343" s="13">
        <v>1978826.98</v>
      </c>
      <c r="J343" s="13">
        <v>86070</v>
      </c>
      <c r="K343" s="14">
        <v>3972070.55</v>
      </c>
      <c r="L343" s="15">
        <f t="shared" si="5"/>
        <v>7863578.9699999997</v>
      </c>
    </row>
    <row r="344" spans="1:12" x14ac:dyDescent="0.25">
      <c r="A344" s="11" t="s">
        <v>4924</v>
      </c>
      <c r="B344" s="12" t="s">
        <v>857</v>
      </c>
      <c r="C344" s="12" t="s">
        <v>2670</v>
      </c>
      <c r="D344" s="12" t="s">
        <v>3772</v>
      </c>
      <c r="E344" s="12" t="s">
        <v>858</v>
      </c>
      <c r="F344" s="13">
        <v>548874.30000000005</v>
      </c>
      <c r="G344" s="13">
        <v>41037.49</v>
      </c>
      <c r="H344" s="13">
        <v>127606.14</v>
      </c>
      <c r="I344" s="13">
        <v>790377.96</v>
      </c>
      <c r="J344" s="13">
        <v>22420</v>
      </c>
      <c r="K344" s="14">
        <v>1586610.47</v>
      </c>
      <c r="L344" s="15">
        <f t="shared" si="5"/>
        <v>3116926.3600000003</v>
      </c>
    </row>
    <row r="345" spans="1:12" x14ac:dyDescent="0.25">
      <c r="A345" s="11" t="s">
        <v>4585</v>
      </c>
      <c r="B345" s="12" t="s">
        <v>194</v>
      </c>
      <c r="C345" s="12" t="s">
        <v>2347</v>
      </c>
      <c r="D345" s="12" t="s">
        <v>3438</v>
      </c>
      <c r="E345" s="12" t="s">
        <v>195</v>
      </c>
      <c r="F345" s="13">
        <v>2941444.09</v>
      </c>
      <c r="G345" s="13">
        <v>207444.74</v>
      </c>
      <c r="H345" s="13">
        <v>645270.91</v>
      </c>
      <c r="I345" s="13">
        <v>3993168.44</v>
      </c>
      <c r="J345" s="13">
        <v>1278890</v>
      </c>
      <c r="K345" s="14">
        <v>8026289.0199999996</v>
      </c>
      <c r="L345" s="15">
        <f t="shared" si="5"/>
        <v>17092507.199999999</v>
      </c>
    </row>
    <row r="346" spans="1:12" x14ac:dyDescent="0.25">
      <c r="A346" s="11" t="s">
        <v>4925</v>
      </c>
      <c r="B346" s="12" t="s">
        <v>859</v>
      </c>
      <c r="C346" s="12" t="s">
        <v>2671</v>
      </c>
      <c r="D346" s="12" t="s">
        <v>3773</v>
      </c>
      <c r="E346" s="12" t="s">
        <v>860</v>
      </c>
      <c r="F346" s="13">
        <v>3207888.75</v>
      </c>
      <c r="G346" s="13">
        <v>233520.95</v>
      </c>
      <c r="H346" s="13">
        <v>726404.92</v>
      </c>
      <c r="I346" s="13">
        <v>4494897.12</v>
      </c>
      <c r="J346" s="13">
        <v>1068750</v>
      </c>
      <c r="K346" s="14">
        <v>9035807.7300000004</v>
      </c>
      <c r="L346" s="15">
        <f t="shared" si="5"/>
        <v>18767269.469999999</v>
      </c>
    </row>
    <row r="347" spans="1:12" x14ac:dyDescent="0.25">
      <c r="A347" s="11" t="s">
        <v>4926</v>
      </c>
      <c r="B347" s="12" t="s">
        <v>861</v>
      </c>
      <c r="C347" s="12" t="s">
        <v>2672</v>
      </c>
      <c r="D347" s="12" t="s">
        <v>3774</v>
      </c>
      <c r="E347" s="12" t="s">
        <v>862</v>
      </c>
      <c r="F347" s="13">
        <v>644289.79</v>
      </c>
      <c r="G347" s="13">
        <v>47484.43</v>
      </c>
      <c r="H347" s="13">
        <v>147728.01999999999</v>
      </c>
      <c r="I347" s="13">
        <v>913798.94</v>
      </c>
      <c r="J347" s="13">
        <v>14630</v>
      </c>
      <c r="K347" s="14">
        <v>1837890.9</v>
      </c>
      <c r="L347" s="15">
        <f t="shared" si="5"/>
        <v>3605822.08</v>
      </c>
    </row>
    <row r="348" spans="1:12" x14ac:dyDescent="0.25">
      <c r="A348" s="11" t="s">
        <v>4927</v>
      </c>
      <c r="B348" s="12" t="s">
        <v>863</v>
      </c>
      <c r="C348" s="12" t="s">
        <v>2673</v>
      </c>
      <c r="D348" s="12" t="s">
        <v>3775</v>
      </c>
      <c r="E348" s="12" t="s">
        <v>864</v>
      </c>
      <c r="F348" s="13">
        <v>674940.2</v>
      </c>
      <c r="G348" s="13">
        <v>48712.71</v>
      </c>
      <c r="H348" s="13">
        <v>151430.95000000001</v>
      </c>
      <c r="I348" s="13">
        <v>938612.97</v>
      </c>
      <c r="J348" s="13">
        <v>221350</v>
      </c>
      <c r="K348" s="14">
        <v>1882238.82</v>
      </c>
      <c r="L348" s="15">
        <f t="shared" si="5"/>
        <v>3917285.65</v>
      </c>
    </row>
    <row r="349" spans="1:12" x14ac:dyDescent="0.25">
      <c r="A349" s="11" t="s">
        <v>5630</v>
      </c>
      <c r="B349" s="12" t="s">
        <v>2238</v>
      </c>
      <c r="C349" s="12" t="s">
        <v>3340</v>
      </c>
      <c r="D349" s="12" t="s">
        <v>4465</v>
      </c>
      <c r="E349" s="12" t="s">
        <v>2239</v>
      </c>
      <c r="F349" s="13">
        <v>271582020.54000002</v>
      </c>
      <c r="G349" s="13">
        <v>19043396.140000001</v>
      </c>
      <c r="H349" s="13">
        <v>59209413.280000001</v>
      </c>
      <c r="I349" s="13">
        <v>366834251.20999998</v>
      </c>
      <c r="J349" s="13">
        <v>43875940</v>
      </c>
      <c r="K349" s="14">
        <v>736101103.36000001</v>
      </c>
      <c r="L349" s="15">
        <f t="shared" si="5"/>
        <v>1496646124.5300002</v>
      </c>
    </row>
    <row r="350" spans="1:12" x14ac:dyDescent="0.25">
      <c r="A350" s="11" t="s">
        <v>4928</v>
      </c>
      <c r="B350" s="12" t="s">
        <v>865</v>
      </c>
      <c r="C350" s="12" t="s">
        <v>2674</v>
      </c>
      <c r="D350" s="12" t="s">
        <v>3776</v>
      </c>
      <c r="E350" s="12" t="s">
        <v>866</v>
      </c>
      <c r="F350" s="13">
        <v>1064894.51</v>
      </c>
      <c r="G350" s="13">
        <v>64398.45</v>
      </c>
      <c r="H350" s="13">
        <v>200210.53</v>
      </c>
      <c r="I350" s="13">
        <v>1240671.81</v>
      </c>
      <c r="J350" s="16"/>
      <c r="K350" s="14">
        <v>2488815.96</v>
      </c>
      <c r="L350" s="15">
        <f t="shared" si="5"/>
        <v>5058991.26</v>
      </c>
    </row>
    <row r="351" spans="1:12" x14ac:dyDescent="0.25">
      <c r="A351" s="11" t="s">
        <v>4929</v>
      </c>
      <c r="B351" s="12" t="s">
        <v>867</v>
      </c>
      <c r="C351" s="12" t="s">
        <v>2675</v>
      </c>
      <c r="D351" s="12" t="s">
        <v>3777</v>
      </c>
      <c r="E351" s="12" t="s">
        <v>868</v>
      </c>
      <c r="F351" s="13">
        <v>3316771.61</v>
      </c>
      <c r="G351" s="13">
        <v>245577.29</v>
      </c>
      <c r="H351" s="13">
        <v>763429.94</v>
      </c>
      <c r="I351" s="13">
        <v>4731714.22</v>
      </c>
      <c r="J351" s="13">
        <v>0</v>
      </c>
      <c r="K351" s="14">
        <v>9489414.9100000001</v>
      </c>
      <c r="L351" s="15">
        <f t="shared" si="5"/>
        <v>18546907.969999999</v>
      </c>
    </row>
    <row r="352" spans="1:12" x14ac:dyDescent="0.25">
      <c r="A352" s="11" t="s">
        <v>4930</v>
      </c>
      <c r="B352" s="12" t="s">
        <v>869</v>
      </c>
      <c r="C352" s="12" t="s">
        <v>2676</v>
      </c>
      <c r="D352" s="12" t="s">
        <v>3778</v>
      </c>
      <c r="E352" s="12" t="s">
        <v>870</v>
      </c>
      <c r="F352" s="13">
        <v>430979.79</v>
      </c>
      <c r="G352" s="13">
        <v>32081.23</v>
      </c>
      <c r="H352" s="13">
        <v>99849.35</v>
      </c>
      <c r="I352" s="13">
        <v>616960.66</v>
      </c>
      <c r="J352" s="13">
        <v>1940850</v>
      </c>
      <c r="K352" s="14">
        <v>1242839.6000000001</v>
      </c>
      <c r="L352" s="15">
        <f t="shared" si="5"/>
        <v>4363560.6300000008</v>
      </c>
    </row>
    <row r="353" spans="1:12" x14ac:dyDescent="0.25">
      <c r="A353" s="11" t="s">
        <v>4511</v>
      </c>
      <c r="B353" s="12" t="s">
        <v>46</v>
      </c>
      <c r="C353" s="12" t="s">
        <v>2273</v>
      </c>
      <c r="D353" s="12" t="s">
        <v>3364</v>
      </c>
      <c r="E353" s="12" t="s">
        <v>47</v>
      </c>
      <c r="F353" s="13">
        <v>15394894.59</v>
      </c>
      <c r="G353" s="13">
        <v>1044394.85</v>
      </c>
      <c r="H353" s="13">
        <v>3246682.58</v>
      </c>
      <c r="I353" s="13">
        <v>20123543.629999999</v>
      </c>
      <c r="J353" s="13">
        <v>7080160</v>
      </c>
      <c r="K353" s="14">
        <v>40355543.100000001</v>
      </c>
      <c r="L353" s="15">
        <f t="shared" si="5"/>
        <v>87245218.75</v>
      </c>
    </row>
    <row r="354" spans="1:12" x14ac:dyDescent="0.25">
      <c r="A354" s="11" t="s">
        <v>4931</v>
      </c>
      <c r="B354" s="12" t="s">
        <v>871</v>
      </c>
      <c r="C354" s="12" t="s">
        <v>2677</v>
      </c>
      <c r="D354" s="12" t="s">
        <v>3779</v>
      </c>
      <c r="E354" s="12" t="s">
        <v>872</v>
      </c>
      <c r="F354" s="13">
        <v>2139779.62</v>
      </c>
      <c r="G354" s="13">
        <v>142769.62</v>
      </c>
      <c r="H354" s="13">
        <v>443905.06</v>
      </c>
      <c r="I354" s="13">
        <v>2750100.26</v>
      </c>
      <c r="J354" s="13">
        <v>288610</v>
      </c>
      <c r="K354" s="14">
        <v>5518818.4299999997</v>
      </c>
      <c r="L354" s="15">
        <f t="shared" si="5"/>
        <v>11283982.99</v>
      </c>
    </row>
    <row r="355" spans="1:12" x14ac:dyDescent="0.25">
      <c r="A355" s="11" t="s">
        <v>4932</v>
      </c>
      <c r="B355" s="12" t="s">
        <v>873</v>
      </c>
      <c r="C355" s="12" t="s">
        <v>2678</v>
      </c>
      <c r="D355" s="12" t="s">
        <v>3780</v>
      </c>
      <c r="E355" s="12" t="s">
        <v>874</v>
      </c>
      <c r="F355" s="13">
        <v>2544979.84</v>
      </c>
      <c r="G355" s="13">
        <v>182642.02</v>
      </c>
      <c r="H355" s="13">
        <v>567662.87</v>
      </c>
      <c r="I355" s="13">
        <v>3520280.27</v>
      </c>
      <c r="J355" s="13">
        <v>0</v>
      </c>
      <c r="K355" s="14">
        <v>7054301</v>
      </c>
      <c r="L355" s="15">
        <f t="shared" si="5"/>
        <v>13869866</v>
      </c>
    </row>
    <row r="356" spans="1:12" x14ac:dyDescent="0.25">
      <c r="A356" s="11" t="s">
        <v>4933</v>
      </c>
      <c r="B356" s="12" t="s">
        <v>875</v>
      </c>
      <c r="C356" s="12" t="s">
        <v>2679</v>
      </c>
      <c r="D356" s="12" t="s">
        <v>3781</v>
      </c>
      <c r="E356" s="12" t="s">
        <v>876</v>
      </c>
      <c r="F356" s="13">
        <v>4069259.05</v>
      </c>
      <c r="G356" s="13">
        <v>301028.43</v>
      </c>
      <c r="H356" s="13">
        <v>936202.51</v>
      </c>
      <c r="I356" s="13">
        <v>5796248.0899999999</v>
      </c>
      <c r="J356" s="13">
        <v>319580</v>
      </c>
      <c r="K356" s="14">
        <v>11642656.02</v>
      </c>
      <c r="L356" s="15">
        <f t="shared" si="5"/>
        <v>23064974.099999998</v>
      </c>
    </row>
    <row r="357" spans="1:12" x14ac:dyDescent="0.25">
      <c r="A357" s="11" t="s">
        <v>4934</v>
      </c>
      <c r="B357" s="12" t="s">
        <v>877</v>
      </c>
      <c r="C357" s="12" t="s">
        <v>2680</v>
      </c>
      <c r="D357" s="12" t="s">
        <v>3782</v>
      </c>
      <c r="E357" s="12" t="s">
        <v>878</v>
      </c>
      <c r="F357" s="13">
        <v>843678.96</v>
      </c>
      <c r="G357" s="13">
        <v>62831.47</v>
      </c>
      <c r="H357" s="13">
        <v>195316.13</v>
      </c>
      <c r="I357" s="13">
        <v>1210708.95</v>
      </c>
      <c r="J357" s="13">
        <v>30020</v>
      </c>
      <c r="K357" s="14">
        <v>2427643.23</v>
      </c>
      <c r="L357" s="15">
        <f t="shared" si="5"/>
        <v>4770198.74</v>
      </c>
    </row>
    <row r="358" spans="1:12" x14ac:dyDescent="0.25">
      <c r="A358" s="11" t="s">
        <v>4935</v>
      </c>
      <c r="B358" s="12" t="s">
        <v>879</v>
      </c>
      <c r="C358" s="12" t="s">
        <v>2681</v>
      </c>
      <c r="D358" s="12" t="s">
        <v>3783</v>
      </c>
      <c r="E358" s="12" t="s">
        <v>880</v>
      </c>
      <c r="F358" s="13">
        <v>2147317.1</v>
      </c>
      <c r="G358" s="13">
        <v>158145.01999999999</v>
      </c>
      <c r="H358" s="13">
        <v>491756.39</v>
      </c>
      <c r="I358" s="13">
        <v>3045816.82</v>
      </c>
      <c r="J358" s="13">
        <v>599070</v>
      </c>
      <c r="K358" s="14">
        <v>6114388.2199999997</v>
      </c>
      <c r="L358" s="15">
        <f t="shared" si="5"/>
        <v>12556493.550000001</v>
      </c>
    </row>
    <row r="359" spans="1:12" x14ac:dyDescent="0.25">
      <c r="A359" s="11" t="s">
        <v>4936</v>
      </c>
      <c r="B359" s="12" t="s">
        <v>881</v>
      </c>
      <c r="C359" s="12" t="s">
        <v>2682</v>
      </c>
      <c r="D359" s="12" t="s">
        <v>3784</v>
      </c>
      <c r="E359" s="12" t="s">
        <v>882</v>
      </c>
      <c r="F359" s="13">
        <v>3498413.89</v>
      </c>
      <c r="G359" s="13">
        <v>261231.96</v>
      </c>
      <c r="H359" s="13">
        <v>812167.86</v>
      </c>
      <c r="I359" s="13">
        <v>5032628.3499999996</v>
      </c>
      <c r="J359" s="16"/>
      <c r="K359" s="14">
        <v>10096273.359999999</v>
      </c>
      <c r="L359" s="15">
        <f t="shared" si="5"/>
        <v>19700715.419999998</v>
      </c>
    </row>
    <row r="360" spans="1:12" x14ac:dyDescent="0.25">
      <c r="A360" s="11" t="s">
        <v>4937</v>
      </c>
      <c r="B360" s="12" t="s">
        <v>883</v>
      </c>
      <c r="C360" s="12" t="s">
        <v>2683</v>
      </c>
      <c r="D360" s="12" t="s">
        <v>3785</v>
      </c>
      <c r="E360" s="12" t="s">
        <v>884</v>
      </c>
      <c r="F360" s="13">
        <v>1744382.45</v>
      </c>
      <c r="G360" s="13">
        <v>129973.41</v>
      </c>
      <c r="H360" s="13">
        <v>404272.32</v>
      </c>
      <c r="I360" s="13">
        <v>2502085.16</v>
      </c>
      <c r="J360" s="13">
        <v>408880</v>
      </c>
      <c r="K360" s="14">
        <v>5028322.7</v>
      </c>
      <c r="L360" s="15">
        <f t="shared" si="5"/>
        <v>10217916.039999999</v>
      </c>
    </row>
    <row r="361" spans="1:12" x14ac:dyDescent="0.25">
      <c r="A361" s="11" t="s">
        <v>4938</v>
      </c>
      <c r="B361" s="12" t="s">
        <v>883</v>
      </c>
      <c r="C361" s="12" t="s">
        <v>2683</v>
      </c>
      <c r="D361" s="12" t="s">
        <v>3786</v>
      </c>
      <c r="E361" s="12" t="s">
        <v>885</v>
      </c>
      <c r="F361" s="13">
        <v>294630.18</v>
      </c>
      <c r="G361" s="13">
        <v>22048.78</v>
      </c>
      <c r="H361" s="13">
        <v>68583.58</v>
      </c>
      <c r="I361" s="13">
        <v>424429.88</v>
      </c>
      <c r="J361" s="13">
        <v>326230</v>
      </c>
      <c r="K361" s="14">
        <v>853077.05</v>
      </c>
      <c r="L361" s="15">
        <f t="shared" si="5"/>
        <v>1988999.47</v>
      </c>
    </row>
    <row r="362" spans="1:12" x14ac:dyDescent="0.25">
      <c r="A362" s="11" t="s">
        <v>4939</v>
      </c>
      <c r="B362" s="12" t="s">
        <v>886</v>
      </c>
      <c r="C362" s="12" t="s">
        <v>2684</v>
      </c>
      <c r="D362" s="12" t="s">
        <v>3787</v>
      </c>
      <c r="E362" s="12" t="s">
        <v>887</v>
      </c>
      <c r="F362" s="13">
        <v>6129018.5700000003</v>
      </c>
      <c r="G362" s="13">
        <v>455442.94</v>
      </c>
      <c r="H362" s="13">
        <v>1416185.11</v>
      </c>
      <c r="I362" s="13">
        <v>8771942.4000000004</v>
      </c>
      <c r="J362" s="13">
        <v>150480</v>
      </c>
      <c r="K362" s="14">
        <v>17608126.890000001</v>
      </c>
      <c r="L362" s="15">
        <f t="shared" si="5"/>
        <v>34531195.910000004</v>
      </c>
    </row>
    <row r="363" spans="1:12" x14ac:dyDescent="0.25">
      <c r="A363" s="11" t="s">
        <v>4940</v>
      </c>
      <c r="B363" s="12" t="s">
        <v>888</v>
      </c>
      <c r="C363" s="12" t="s">
        <v>2685</v>
      </c>
      <c r="D363" s="12" t="s">
        <v>3788</v>
      </c>
      <c r="E363" s="12" t="s">
        <v>889</v>
      </c>
      <c r="F363" s="13">
        <v>1161719.3600000001</v>
      </c>
      <c r="G363" s="13">
        <v>86315.66</v>
      </c>
      <c r="H363" s="13">
        <v>268315.83</v>
      </c>
      <c r="I363" s="13">
        <v>1663255</v>
      </c>
      <c r="J363" s="13">
        <v>0</v>
      </c>
      <c r="K363" s="14">
        <v>3334940.8</v>
      </c>
      <c r="L363" s="15">
        <f t="shared" si="5"/>
        <v>6514546.6500000004</v>
      </c>
    </row>
    <row r="364" spans="1:12" x14ac:dyDescent="0.25">
      <c r="A364" s="11" t="s">
        <v>4941</v>
      </c>
      <c r="B364" s="12" t="s">
        <v>890</v>
      </c>
      <c r="C364" s="12" t="s">
        <v>2348</v>
      </c>
      <c r="D364" s="12" t="s">
        <v>3789</v>
      </c>
      <c r="E364" s="12" t="s">
        <v>891</v>
      </c>
      <c r="F364" s="13">
        <v>2832926</v>
      </c>
      <c r="G364" s="13">
        <v>147987.22</v>
      </c>
      <c r="H364" s="13">
        <v>459899.44</v>
      </c>
      <c r="I364" s="13">
        <v>2686429.39</v>
      </c>
      <c r="J364" s="13">
        <v>536180</v>
      </c>
      <c r="K364" s="14">
        <v>5714346.2400000002</v>
      </c>
      <c r="L364" s="15">
        <f t="shared" si="5"/>
        <v>12377768.290000001</v>
      </c>
    </row>
    <row r="365" spans="1:12" x14ac:dyDescent="0.25">
      <c r="A365" s="11" t="s">
        <v>4586</v>
      </c>
      <c r="B365" s="12" t="s">
        <v>196</v>
      </c>
      <c r="C365" s="12" t="s">
        <v>2348</v>
      </c>
      <c r="D365" s="12" t="s">
        <v>3439</v>
      </c>
      <c r="E365" s="12" t="s">
        <v>197</v>
      </c>
      <c r="F365" s="13">
        <v>4252251.49</v>
      </c>
      <c r="G365" s="13">
        <v>312519.76</v>
      </c>
      <c r="H365" s="13">
        <v>971472.85</v>
      </c>
      <c r="I365" s="13">
        <v>6022161</v>
      </c>
      <c r="J365" s="13">
        <v>1296180</v>
      </c>
      <c r="K365" s="14">
        <v>12074478.74</v>
      </c>
      <c r="L365" s="15">
        <f t="shared" si="5"/>
        <v>24929063.84</v>
      </c>
    </row>
    <row r="366" spans="1:12" x14ac:dyDescent="0.25">
      <c r="A366" s="11" t="s">
        <v>4942</v>
      </c>
      <c r="B366" s="12" t="s">
        <v>892</v>
      </c>
      <c r="C366" s="12" t="s">
        <v>2686</v>
      </c>
      <c r="D366" s="12" t="s">
        <v>3790</v>
      </c>
      <c r="E366" s="12" t="s">
        <v>893</v>
      </c>
      <c r="F366" s="13">
        <v>2347760.44</v>
      </c>
      <c r="G366" s="13">
        <v>170668.55</v>
      </c>
      <c r="H366" s="13">
        <v>530531.16</v>
      </c>
      <c r="I366" s="13">
        <v>3288680.37</v>
      </c>
      <c r="J366" s="13">
        <v>775390</v>
      </c>
      <c r="K366" s="14">
        <v>6594069.6299999999</v>
      </c>
      <c r="L366" s="15">
        <f t="shared" si="5"/>
        <v>13707100.149999999</v>
      </c>
    </row>
    <row r="367" spans="1:12" x14ac:dyDescent="0.25">
      <c r="A367" s="11" t="s">
        <v>4943</v>
      </c>
      <c r="B367" s="12" t="s">
        <v>894</v>
      </c>
      <c r="C367" s="12" t="s">
        <v>2687</v>
      </c>
      <c r="D367" s="12" t="s">
        <v>4473</v>
      </c>
      <c r="E367" s="12" t="s">
        <v>895</v>
      </c>
      <c r="F367" s="13">
        <v>770320.18</v>
      </c>
      <c r="G367" s="13">
        <v>56670.85</v>
      </c>
      <c r="H367" s="13">
        <v>176298.19</v>
      </c>
      <c r="I367" s="13">
        <v>1090679.46</v>
      </c>
      <c r="J367" s="13">
        <v>93480</v>
      </c>
      <c r="K367" s="14">
        <v>2193194.5499999998</v>
      </c>
      <c r="L367" s="15">
        <f t="shared" si="5"/>
        <v>4380643.2299999995</v>
      </c>
    </row>
    <row r="368" spans="1:12" x14ac:dyDescent="0.25">
      <c r="A368" s="11" t="s">
        <v>4944</v>
      </c>
      <c r="B368" s="12" t="s">
        <v>896</v>
      </c>
      <c r="C368" s="12" t="s">
        <v>2688</v>
      </c>
      <c r="D368" s="12" t="s">
        <v>3791</v>
      </c>
      <c r="E368" s="12" t="s">
        <v>897</v>
      </c>
      <c r="F368" s="13">
        <v>9127831.1600000001</v>
      </c>
      <c r="G368" s="13">
        <v>650349.93000000005</v>
      </c>
      <c r="H368" s="13">
        <v>2022199.44</v>
      </c>
      <c r="I368" s="13">
        <v>12526322.5</v>
      </c>
      <c r="J368" s="13">
        <v>922070</v>
      </c>
      <c r="K368" s="14">
        <v>25142381.140000001</v>
      </c>
      <c r="L368" s="15">
        <f t="shared" si="5"/>
        <v>50391154.170000002</v>
      </c>
    </row>
    <row r="369" spans="1:12" x14ac:dyDescent="0.25">
      <c r="A369" s="11" t="s">
        <v>4945</v>
      </c>
      <c r="B369" s="12" t="s">
        <v>898</v>
      </c>
      <c r="C369" s="12" t="s">
        <v>2689</v>
      </c>
      <c r="D369" s="12" t="s">
        <v>3792</v>
      </c>
      <c r="E369" s="12" t="s">
        <v>899</v>
      </c>
      <c r="F369" s="13">
        <v>1099018.78</v>
      </c>
      <c r="G369" s="13">
        <v>82751.78</v>
      </c>
      <c r="H369" s="13">
        <v>257359.33</v>
      </c>
      <c r="I369" s="13">
        <v>1593368.73</v>
      </c>
      <c r="J369" s="13">
        <v>166440</v>
      </c>
      <c r="K369" s="14">
        <v>3200534.63</v>
      </c>
      <c r="L369" s="15">
        <f t="shared" si="5"/>
        <v>6399473.25</v>
      </c>
    </row>
    <row r="370" spans="1:12" x14ac:dyDescent="0.25">
      <c r="A370" s="11" t="s">
        <v>4946</v>
      </c>
      <c r="B370" s="12" t="s">
        <v>900</v>
      </c>
      <c r="C370" s="12" t="s">
        <v>2690</v>
      </c>
      <c r="D370" s="12" t="s">
        <v>3793</v>
      </c>
      <c r="E370" s="12" t="s">
        <v>901</v>
      </c>
      <c r="F370" s="13">
        <v>1817755.92</v>
      </c>
      <c r="G370" s="13">
        <v>133279.9</v>
      </c>
      <c r="H370" s="13">
        <v>414623.96</v>
      </c>
      <c r="I370" s="13">
        <v>2565071.34</v>
      </c>
      <c r="J370" s="13">
        <v>227430</v>
      </c>
      <c r="K370" s="14">
        <v>5158050.53</v>
      </c>
      <c r="L370" s="15">
        <f t="shared" si="5"/>
        <v>10316211.649999999</v>
      </c>
    </row>
    <row r="371" spans="1:12" x14ac:dyDescent="0.25">
      <c r="A371" s="11" t="s">
        <v>4947</v>
      </c>
      <c r="B371" s="12" t="s">
        <v>902</v>
      </c>
      <c r="C371" s="12" t="s">
        <v>2691</v>
      </c>
      <c r="D371" s="12" t="s">
        <v>3794</v>
      </c>
      <c r="E371" s="12" t="s">
        <v>903</v>
      </c>
      <c r="F371" s="13">
        <v>506900.6</v>
      </c>
      <c r="G371" s="13">
        <v>36745.49</v>
      </c>
      <c r="H371" s="13">
        <v>114186.35</v>
      </c>
      <c r="I371" s="13">
        <v>708448.19</v>
      </c>
      <c r="J371" s="13">
        <v>43890</v>
      </c>
      <c r="K371" s="14">
        <v>1418680.21</v>
      </c>
      <c r="L371" s="15">
        <f t="shared" si="5"/>
        <v>2828850.84</v>
      </c>
    </row>
    <row r="372" spans="1:12" x14ac:dyDescent="0.25">
      <c r="A372" s="11" t="s">
        <v>4948</v>
      </c>
      <c r="B372" s="12" t="s">
        <v>902</v>
      </c>
      <c r="C372" s="12" t="s">
        <v>2691</v>
      </c>
      <c r="D372" s="12" t="s">
        <v>3795</v>
      </c>
      <c r="E372" s="12" t="s">
        <v>904</v>
      </c>
      <c r="F372" s="13">
        <v>701150.17</v>
      </c>
      <c r="G372" s="13">
        <v>51997.68</v>
      </c>
      <c r="H372" s="13">
        <v>161642.35999999999</v>
      </c>
      <c r="I372" s="13">
        <v>1001912.57</v>
      </c>
      <c r="J372" s="13">
        <v>100510</v>
      </c>
      <c r="K372" s="14">
        <v>2009157.89</v>
      </c>
      <c r="L372" s="15">
        <f t="shared" si="5"/>
        <v>4026370.67</v>
      </c>
    </row>
    <row r="373" spans="1:12" x14ac:dyDescent="0.25">
      <c r="A373" s="11" t="s">
        <v>4949</v>
      </c>
      <c r="B373" s="12" t="s">
        <v>905</v>
      </c>
      <c r="C373" s="12" t="s">
        <v>2692</v>
      </c>
      <c r="D373" s="12" t="s">
        <v>3796</v>
      </c>
      <c r="E373" s="12" t="s">
        <v>906</v>
      </c>
      <c r="F373" s="13">
        <v>1665356.39</v>
      </c>
      <c r="G373" s="13">
        <v>124547.17</v>
      </c>
      <c r="H373" s="13">
        <v>386951.5</v>
      </c>
      <c r="I373" s="13">
        <v>2402028.23</v>
      </c>
      <c r="J373" s="13">
        <v>379810</v>
      </c>
      <c r="K373" s="14">
        <v>4806448.82</v>
      </c>
      <c r="L373" s="15">
        <f t="shared" si="5"/>
        <v>9765142.1099999994</v>
      </c>
    </row>
    <row r="374" spans="1:12" x14ac:dyDescent="0.25">
      <c r="A374" s="11" t="s">
        <v>4950</v>
      </c>
      <c r="B374" s="12" t="s">
        <v>907</v>
      </c>
      <c r="C374" s="12" t="s">
        <v>2693</v>
      </c>
      <c r="D374" s="12" t="s">
        <v>3797</v>
      </c>
      <c r="E374" s="12" t="s">
        <v>908</v>
      </c>
      <c r="F374" s="13">
        <v>3018191.95</v>
      </c>
      <c r="G374" s="13">
        <v>223270.66</v>
      </c>
      <c r="H374" s="13">
        <v>694052.8</v>
      </c>
      <c r="I374" s="13">
        <v>4302236.37</v>
      </c>
      <c r="J374" s="13">
        <v>123310</v>
      </c>
      <c r="K374" s="14">
        <v>8626590.7599999998</v>
      </c>
      <c r="L374" s="15">
        <f t="shared" si="5"/>
        <v>16987652.539999999</v>
      </c>
    </row>
    <row r="375" spans="1:12" x14ac:dyDescent="0.25">
      <c r="A375" s="11" t="s">
        <v>4951</v>
      </c>
      <c r="B375" s="12" t="s">
        <v>909</v>
      </c>
      <c r="C375" s="12" t="s">
        <v>2694</v>
      </c>
      <c r="D375" s="12" t="s">
        <v>3798</v>
      </c>
      <c r="E375" s="12" t="s">
        <v>910</v>
      </c>
      <c r="F375" s="13">
        <v>1409110.01</v>
      </c>
      <c r="G375" s="13">
        <v>104727.95</v>
      </c>
      <c r="H375" s="13">
        <v>325580.79999999999</v>
      </c>
      <c r="I375" s="13">
        <v>2017755.29</v>
      </c>
      <c r="J375" s="13">
        <v>224200</v>
      </c>
      <c r="K375" s="14">
        <v>4047126.88</v>
      </c>
      <c r="L375" s="15">
        <f t="shared" si="5"/>
        <v>8128500.9299999997</v>
      </c>
    </row>
    <row r="376" spans="1:12" x14ac:dyDescent="0.25">
      <c r="A376" s="11" t="s">
        <v>4952</v>
      </c>
      <c r="B376" s="12" t="s">
        <v>911</v>
      </c>
      <c r="C376" s="12" t="s">
        <v>2695</v>
      </c>
      <c r="D376" s="12" t="s">
        <v>3799</v>
      </c>
      <c r="E376" s="12" t="s">
        <v>912</v>
      </c>
      <c r="F376" s="13">
        <v>280960.87</v>
      </c>
      <c r="G376" s="13">
        <v>20558.87</v>
      </c>
      <c r="H376" s="13">
        <v>63884.09</v>
      </c>
      <c r="I376" s="13">
        <v>396396.99</v>
      </c>
      <c r="J376" s="13">
        <v>15960</v>
      </c>
      <c r="K376" s="14">
        <v>793676.13</v>
      </c>
      <c r="L376" s="15">
        <f t="shared" si="5"/>
        <v>1571436.95</v>
      </c>
    </row>
    <row r="377" spans="1:12" x14ac:dyDescent="0.25">
      <c r="A377" s="11" t="s">
        <v>4953</v>
      </c>
      <c r="B377" s="12" t="s">
        <v>913</v>
      </c>
      <c r="C377" s="12" t="s">
        <v>2696</v>
      </c>
      <c r="D377" s="12" t="s">
        <v>3800</v>
      </c>
      <c r="E377" s="12" t="s">
        <v>914</v>
      </c>
      <c r="F377" s="13">
        <v>2033813.07</v>
      </c>
      <c r="G377" s="13">
        <v>150158.53</v>
      </c>
      <c r="H377" s="13">
        <v>466625.94</v>
      </c>
      <c r="I377" s="13">
        <v>2894943.78</v>
      </c>
      <c r="J377" s="16"/>
      <c r="K377" s="14">
        <v>5797615.0300000003</v>
      </c>
      <c r="L377" s="15">
        <f t="shared" si="5"/>
        <v>11343156.350000001</v>
      </c>
    </row>
    <row r="378" spans="1:12" x14ac:dyDescent="0.25">
      <c r="A378" s="11" t="s">
        <v>4954</v>
      </c>
      <c r="B378" s="12" t="s">
        <v>915</v>
      </c>
      <c r="C378" s="12" t="s">
        <v>2697</v>
      </c>
      <c r="D378" s="12" t="s">
        <v>3801</v>
      </c>
      <c r="E378" s="12" t="s">
        <v>916</v>
      </c>
      <c r="F378" s="13">
        <v>522069.58</v>
      </c>
      <c r="G378" s="13">
        <v>37374.639999999999</v>
      </c>
      <c r="H378" s="13">
        <v>116173</v>
      </c>
      <c r="I378" s="13">
        <v>720264.24</v>
      </c>
      <c r="J378" s="13">
        <v>208810</v>
      </c>
      <c r="K378" s="14">
        <v>1443822.19</v>
      </c>
      <c r="L378" s="15">
        <f t="shared" si="5"/>
        <v>3048513.65</v>
      </c>
    </row>
    <row r="379" spans="1:12" x14ac:dyDescent="0.25">
      <c r="A379" s="11" t="s">
        <v>4955</v>
      </c>
      <c r="B379" s="12" t="s">
        <v>917</v>
      </c>
      <c r="C379" s="12" t="s">
        <v>2698</v>
      </c>
      <c r="D379" s="12" t="s">
        <v>3802</v>
      </c>
      <c r="E379" s="12" t="s">
        <v>918</v>
      </c>
      <c r="F379" s="13">
        <v>3310178.35</v>
      </c>
      <c r="G379" s="13">
        <v>242099.07</v>
      </c>
      <c r="H379" s="13">
        <v>752845.65</v>
      </c>
      <c r="I379" s="13">
        <v>4662426.3600000003</v>
      </c>
      <c r="J379" s="13">
        <v>1000920</v>
      </c>
      <c r="K379" s="14">
        <v>9361175.0199999996</v>
      </c>
      <c r="L379" s="15">
        <f t="shared" si="5"/>
        <v>19329644.449999999</v>
      </c>
    </row>
    <row r="380" spans="1:12" x14ac:dyDescent="0.25">
      <c r="A380" s="11" t="s">
        <v>4512</v>
      </c>
      <c r="B380" s="12" t="s">
        <v>48</v>
      </c>
      <c r="C380" s="12" t="s">
        <v>2274</v>
      </c>
      <c r="D380" s="12" t="s">
        <v>3365</v>
      </c>
      <c r="E380" s="12" t="s">
        <v>49</v>
      </c>
      <c r="F380" s="13">
        <v>130217216.09</v>
      </c>
      <c r="G380" s="13">
        <v>8778671.1699999999</v>
      </c>
      <c r="H380" s="13">
        <v>27298105.43</v>
      </c>
      <c r="I380" s="13">
        <v>169068314.34999999</v>
      </c>
      <c r="J380" s="13">
        <v>52844670</v>
      </c>
      <c r="K380" s="14">
        <v>339426937.76999998</v>
      </c>
      <c r="L380" s="15">
        <f t="shared" si="5"/>
        <v>727633914.80999994</v>
      </c>
    </row>
    <row r="381" spans="1:12" x14ac:dyDescent="0.25">
      <c r="A381" s="11" t="s">
        <v>4956</v>
      </c>
      <c r="B381" s="12" t="s">
        <v>919</v>
      </c>
      <c r="C381" s="12" t="s">
        <v>2699</v>
      </c>
      <c r="D381" s="12" t="s">
        <v>3803</v>
      </c>
      <c r="E381" s="12" t="s">
        <v>920</v>
      </c>
      <c r="F381" s="13">
        <v>1295306.83</v>
      </c>
      <c r="G381" s="13">
        <v>96106.75</v>
      </c>
      <c r="H381" s="13">
        <v>298859.63</v>
      </c>
      <c r="I381" s="13">
        <v>1850852.89</v>
      </c>
      <c r="J381" s="13">
        <v>41230</v>
      </c>
      <c r="K381" s="14">
        <v>3716142.07</v>
      </c>
      <c r="L381" s="15">
        <f t="shared" si="5"/>
        <v>7298498.1699999999</v>
      </c>
    </row>
    <row r="382" spans="1:12" x14ac:dyDescent="0.25">
      <c r="A382" s="11" t="s">
        <v>4587</v>
      </c>
      <c r="B382" s="12" t="s">
        <v>198</v>
      </c>
      <c r="C382" s="12" t="s">
        <v>2349</v>
      </c>
      <c r="D382" s="12" t="s">
        <v>3440</v>
      </c>
      <c r="E382" s="12" t="s">
        <v>199</v>
      </c>
      <c r="F382" s="13">
        <v>8763044.7799999993</v>
      </c>
      <c r="G382" s="13">
        <v>625331.19999999995</v>
      </c>
      <c r="H382" s="13">
        <v>1944913.08</v>
      </c>
      <c r="I382" s="13">
        <v>12039401.93</v>
      </c>
      <c r="J382" s="13">
        <v>320720</v>
      </c>
      <c r="K382" s="14">
        <v>24188835.789999999</v>
      </c>
      <c r="L382" s="15">
        <f t="shared" si="5"/>
        <v>47882246.780000001</v>
      </c>
    </row>
    <row r="383" spans="1:12" x14ac:dyDescent="0.25">
      <c r="A383" s="11" t="s">
        <v>4957</v>
      </c>
      <c r="B383" s="12" t="s">
        <v>921</v>
      </c>
      <c r="C383" s="12" t="s">
        <v>2700</v>
      </c>
      <c r="D383" s="12" t="s">
        <v>3804</v>
      </c>
      <c r="E383" s="12" t="s">
        <v>922</v>
      </c>
      <c r="F383" s="13">
        <v>3171098.34</v>
      </c>
      <c r="G383" s="13">
        <v>233146.23999999999</v>
      </c>
      <c r="H383" s="13">
        <v>725150.34</v>
      </c>
      <c r="I383" s="13">
        <v>4488569.05</v>
      </c>
      <c r="J383" s="13">
        <v>149340</v>
      </c>
      <c r="K383" s="14">
        <v>9018908.4900000002</v>
      </c>
      <c r="L383" s="15">
        <f t="shared" si="5"/>
        <v>17786212.460000001</v>
      </c>
    </row>
    <row r="384" spans="1:12" x14ac:dyDescent="0.25">
      <c r="A384" s="11" t="s">
        <v>4958</v>
      </c>
      <c r="B384" s="12" t="s">
        <v>923</v>
      </c>
      <c r="C384" s="12" t="s">
        <v>2701</v>
      </c>
      <c r="D384" s="12" t="s">
        <v>3805</v>
      </c>
      <c r="E384" s="12" t="s">
        <v>924</v>
      </c>
      <c r="F384" s="13">
        <v>1746047.4</v>
      </c>
      <c r="G384" s="13">
        <v>127100.47</v>
      </c>
      <c r="H384" s="13">
        <v>395244.24</v>
      </c>
      <c r="I384" s="13">
        <v>2447693.4500000002</v>
      </c>
      <c r="J384" s="13">
        <v>653980</v>
      </c>
      <c r="K384" s="14">
        <v>4914694.3099999996</v>
      </c>
      <c r="L384" s="15">
        <f t="shared" si="5"/>
        <v>10284759.870000001</v>
      </c>
    </row>
    <row r="385" spans="1:12" x14ac:dyDescent="0.25">
      <c r="A385" s="11" t="s">
        <v>4959</v>
      </c>
      <c r="B385" s="12" t="s">
        <v>925</v>
      </c>
      <c r="C385" s="12" t="s">
        <v>2702</v>
      </c>
      <c r="D385" s="12" t="s">
        <v>3806</v>
      </c>
      <c r="E385" s="12" t="s">
        <v>926</v>
      </c>
      <c r="F385" s="13">
        <v>839998.12</v>
      </c>
      <c r="G385" s="13">
        <v>61410.879999999997</v>
      </c>
      <c r="H385" s="13">
        <v>190964.44</v>
      </c>
      <c r="I385" s="13">
        <v>1182696.3600000001</v>
      </c>
      <c r="J385" s="16"/>
      <c r="K385" s="14">
        <v>2374489.94</v>
      </c>
      <c r="L385" s="15">
        <f t="shared" si="5"/>
        <v>4649559.74</v>
      </c>
    </row>
    <row r="386" spans="1:12" x14ac:dyDescent="0.25">
      <c r="A386" s="11" t="s">
        <v>4960</v>
      </c>
      <c r="B386" s="12" t="s">
        <v>927</v>
      </c>
      <c r="C386" s="12" t="s">
        <v>2703</v>
      </c>
      <c r="D386" s="12" t="s">
        <v>3807</v>
      </c>
      <c r="E386" s="12" t="s">
        <v>928</v>
      </c>
      <c r="F386" s="13">
        <v>1095631.82</v>
      </c>
      <c r="G386" s="13">
        <v>77574.429999999993</v>
      </c>
      <c r="H386" s="13">
        <v>241166.5</v>
      </c>
      <c r="I386" s="13">
        <v>1494586.45</v>
      </c>
      <c r="J386" s="16"/>
      <c r="K386" s="14">
        <v>2997833.87</v>
      </c>
      <c r="L386" s="15">
        <f t="shared" si="5"/>
        <v>5906793.0700000003</v>
      </c>
    </row>
    <row r="387" spans="1:12" x14ac:dyDescent="0.25">
      <c r="A387" s="11" t="s">
        <v>4961</v>
      </c>
      <c r="B387" s="12" t="s">
        <v>929</v>
      </c>
      <c r="C387" s="12" t="s">
        <v>2704</v>
      </c>
      <c r="D387" s="12" t="s">
        <v>3808</v>
      </c>
      <c r="E387" s="12" t="s">
        <v>930</v>
      </c>
      <c r="F387" s="13">
        <v>867054.5</v>
      </c>
      <c r="G387" s="13">
        <v>65173.66</v>
      </c>
      <c r="H387" s="13">
        <v>202598.34</v>
      </c>
      <c r="I387" s="13">
        <v>1255827.22</v>
      </c>
      <c r="J387" s="13">
        <v>119890</v>
      </c>
      <c r="K387" s="14">
        <v>2518175.81</v>
      </c>
      <c r="L387" s="15">
        <f t="shared" si="5"/>
        <v>5028719.5299999993</v>
      </c>
    </row>
    <row r="388" spans="1:12" x14ac:dyDescent="0.25">
      <c r="A388" s="11" t="s">
        <v>4962</v>
      </c>
      <c r="B388" s="12" t="s">
        <v>931</v>
      </c>
      <c r="C388" s="12" t="s">
        <v>2705</v>
      </c>
      <c r="D388" s="12" t="s">
        <v>3809</v>
      </c>
      <c r="E388" s="12" t="s">
        <v>932</v>
      </c>
      <c r="F388" s="13">
        <v>645749.05000000005</v>
      </c>
      <c r="G388" s="13">
        <v>47723.8</v>
      </c>
      <c r="H388" s="13">
        <v>148301.31</v>
      </c>
      <c r="I388" s="13">
        <v>920109.4</v>
      </c>
      <c r="J388" s="13">
        <v>288990</v>
      </c>
      <c r="K388" s="14">
        <v>1842532.02</v>
      </c>
      <c r="L388" s="15">
        <f t="shared" ref="L388:L451" si="6">SUM(F388:K388)</f>
        <v>3893405.58</v>
      </c>
    </row>
    <row r="389" spans="1:12" x14ac:dyDescent="0.25">
      <c r="A389" s="11" t="s">
        <v>4963</v>
      </c>
      <c r="B389" s="12" t="s">
        <v>933</v>
      </c>
      <c r="C389" s="12" t="s">
        <v>2706</v>
      </c>
      <c r="D389" s="12" t="s">
        <v>3810</v>
      </c>
      <c r="E389" s="12" t="s">
        <v>934</v>
      </c>
      <c r="F389" s="13">
        <v>434677.71</v>
      </c>
      <c r="G389" s="13">
        <v>32650.86</v>
      </c>
      <c r="H389" s="13">
        <v>101483.98</v>
      </c>
      <c r="I389" s="13">
        <v>629288.49</v>
      </c>
      <c r="J389" s="16"/>
      <c r="K389" s="14">
        <v>1261178.23</v>
      </c>
      <c r="L389" s="15">
        <f t="shared" si="6"/>
        <v>2459279.27</v>
      </c>
    </row>
    <row r="390" spans="1:12" x14ac:dyDescent="0.25">
      <c r="A390" s="11" t="s">
        <v>4964</v>
      </c>
      <c r="B390" s="12" t="s">
        <v>935</v>
      </c>
      <c r="C390" s="12" t="s">
        <v>2707</v>
      </c>
      <c r="D390" s="12" t="s">
        <v>4474</v>
      </c>
      <c r="E390" s="12" t="s">
        <v>936</v>
      </c>
      <c r="F390" s="13">
        <v>358737.64</v>
      </c>
      <c r="G390" s="13">
        <v>26427.51</v>
      </c>
      <c r="H390" s="13">
        <v>82146.86</v>
      </c>
      <c r="I390" s="13">
        <v>509284.72</v>
      </c>
      <c r="J390" s="13">
        <v>13680</v>
      </c>
      <c r="K390" s="14">
        <v>1020956.24</v>
      </c>
      <c r="L390" s="15">
        <f t="shared" si="6"/>
        <v>2011232.97</v>
      </c>
    </row>
    <row r="391" spans="1:12" x14ac:dyDescent="0.25">
      <c r="A391" s="11" t="s">
        <v>4965</v>
      </c>
      <c r="B391" s="12" t="s">
        <v>937</v>
      </c>
      <c r="C391" s="12" t="s">
        <v>2708</v>
      </c>
      <c r="D391" s="12" t="s">
        <v>3811</v>
      </c>
      <c r="E391" s="12" t="s">
        <v>938</v>
      </c>
      <c r="F391" s="13">
        <v>1910365.4</v>
      </c>
      <c r="G391" s="13">
        <v>141886.37</v>
      </c>
      <c r="H391" s="13">
        <v>441327.88</v>
      </c>
      <c r="I391" s="13">
        <v>2731407.14</v>
      </c>
      <c r="J391" s="13">
        <v>80560</v>
      </c>
      <c r="K391" s="14">
        <v>5489235.2800000003</v>
      </c>
      <c r="L391" s="15">
        <f t="shared" si="6"/>
        <v>10794782.07</v>
      </c>
    </row>
    <row r="392" spans="1:12" x14ac:dyDescent="0.25">
      <c r="A392" s="11" t="s">
        <v>4513</v>
      </c>
      <c r="B392" s="12" t="s">
        <v>50</v>
      </c>
      <c r="C392" s="12" t="s">
        <v>2275</v>
      </c>
      <c r="D392" s="12" t="s">
        <v>3366</v>
      </c>
      <c r="E392" s="12" t="s">
        <v>51</v>
      </c>
      <c r="F392" s="13">
        <v>19366787.260000002</v>
      </c>
      <c r="G392" s="13">
        <v>1341847.18</v>
      </c>
      <c r="H392" s="13">
        <v>4169588.48</v>
      </c>
      <c r="I392" s="13">
        <v>25872547.920000002</v>
      </c>
      <c r="J392" s="13">
        <v>3930910</v>
      </c>
      <c r="K392" s="14">
        <v>51801226.359999999</v>
      </c>
      <c r="L392" s="15">
        <f t="shared" si="6"/>
        <v>106482907.2</v>
      </c>
    </row>
    <row r="393" spans="1:12" x14ac:dyDescent="0.25">
      <c r="A393" s="11" t="s">
        <v>4966</v>
      </c>
      <c r="B393" s="12" t="s">
        <v>939</v>
      </c>
      <c r="C393" s="12" t="s">
        <v>2709</v>
      </c>
      <c r="D393" s="12" t="s">
        <v>3812</v>
      </c>
      <c r="E393" s="12" t="s">
        <v>940</v>
      </c>
      <c r="F393" s="13">
        <v>2827955.78</v>
      </c>
      <c r="G393" s="13">
        <v>203987.52</v>
      </c>
      <c r="H393" s="13">
        <v>633937.71</v>
      </c>
      <c r="I393" s="13">
        <v>3932376.25</v>
      </c>
      <c r="J393" s="13">
        <v>177270</v>
      </c>
      <c r="K393" s="14">
        <v>7876899.8799999999</v>
      </c>
      <c r="L393" s="15">
        <f t="shared" si="6"/>
        <v>15652427.140000001</v>
      </c>
    </row>
    <row r="394" spans="1:12" x14ac:dyDescent="0.25">
      <c r="A394" s="11" t="s">
        <v>4967</v>
      </c>
      <c r="B394" s="12" t="s">
        <v>941</v>
      </c>
      <c r="C394" s="12" t="s">
        <v>2710</v>
      </c>
      <c r="D394" s="12" t="s">
        <v>3813</v>
      </c>
      <c r="E394" s="12" t="s">
        <v>942</v>
      </c>
      <c r="F394" s="13">
        <v>1643667.23</v>
      </c>
      <c r="G394" s="13">
        <v>123421.26</v>
      </c>
      <c r="H394" s="13">
        <v>383786.69</v>
      </c>
      <c r="I394" s="13">
        <v>2377001.62</v>
      </c>
      <c r="J394" s="13">
        <v>119700</v>
      </c>
      <c r="K394" s="14">
        <v>4771987.3899999997</v>
      </c>
      <c r="L394" s="15">
        <f t="shared" si="6"/>
        <v>9419564.1900000013</v>
      </c>
    </row>
    <row r="395" spans="1:12" x14ac:dyDescent="0.25">
      <c r="A395" s="11" t="s">
        <v>4968</v>
      </c>
      <c r="B395" s="12" t="s">
        <v>943</v>
      </c>
      <c r="C395" s="12" t="s">
        <v>2711</v>
      </c>
      <c r="D395" s="12" t="s">
        <v>3814</v>
      </c>
      <c r="E395" s="12" t="s">
        <v>944</v>
      </c>
      <c r="F395" s="13">
        <v>4881328.21</v>
      </c>
      <c r="G395" s="13">
        <v>359058.11</v>
      </c>
      <c r="H395" s="13">
        <v>1116257.3500000001</v>
      </c>
      <c r="I395" s="13">
        <v>6917755.5599999996</v>
      </c>
      <c r="J395" s="13">
        <v>614080</v>
      </c>
      <c r="K395" s="14">
        <v>13875745.98</v>
      </c>
      <c r="L395" s="15">
        <f t="shared" si="6"/>
        <v>27764225.210000001</v>
      </c>
    </row>
    <row r="396" spans="1:12" x14ac:dyDescent="0.25">
      <c r="A396" s="11" t="s">
        <v>4514</v>
      </c>
      <c r="B396" s="12" t="s">
        <v>52</v>
      </c>
      <c r="C396" s="12" t="s">
        <v>2276</v>
      </c>
      <c r="D396" s="12" t="s">
        <v>3367</v>
      </c>
      <c r="E396" s="12" t="s">
        <v>53</v>
      </c>
      <c r="F396" s="13">
        <v>17023333.629999999</v>
      </c>
      <c r="G396" s="13">
        <v>1202602.56</v>
      </c>
      <c r="H396" s="13">
        <v>3737404.43</v>
      </c>
      <c r="I396" s="13">
        <v>23182785.629999999</v>
      </c>
      <c r="J396" s="13">
        <v>1128220</v>
      </c>
      <c r="K396" s="14">
        <v>46439193.310000002</v>
      </c>
      <c r="L396" s="15">
        <f t="shared" si="6"/>
        <v>92713539.560000002</v>
      </c>
    </row>
    <row r="397" spans="1:12" x14ac:dyDescent="0.25">
      <c r="A397" s="11" t="s">
        <v>4515</v>
      </c>
      <c r="B397" s="12" t="s">
        <v>54</v>
      </c>
      <c r="C397" s="12" t="s">
        <v>2277</v>
      </c>
      <c r="D397" s="12" t="s">
        <v>3368</v>
      </c>
      <c r="E397" s="12" t="s">
        <v>55</v>
      </c>
      <c r="F397" s="13">
        <v>15201722.949999999</v>
      </c>
      <c r="G397" s="13">
        <v>1113997.74</v>
      </c>
      <c r="H397" s="13">
        <v>3462830.23</v>
      </c>
      <c r="I397" s="13">
        <v>21466897.579999998</v>
      </c>
      <c r="J397" s="13">
        <v>3524310</v>
      </c>
      <c r="K397" s="14">
        <v>43038938.200000003</v>
      </c>
      <c r="L397" s="15">
        <f t="shared" si="6"/>
        <v>87808696.700000003</v>
      </c>
    </row>
    <row r="398" spans="1:12" x14ac:dyDescent="0.25">
      <c r="A398" s="11" t="s">
        <v>4969</v>
      </c>
      <c r="B398" s="12" t="s">
        <v>945</v>
      </c>
      <c r="C398" s="12" t="s">
        <v>2712</v>
      </c>
      <c r="D398" s="12" t="s">
        <v>3815</v>
      </c>
      <c r="E398" s="12" t="s">
        <v>946</v>
      </c>
      <c r="F398" s="13">
        <v>2672743.7999999998</v>
      </c>
      <c r="G398" s="13">
        <v>198643.4</v>
      </c>
      <c r="H398" s="13">
        <v>617533.69999999995</v>
      </c>
      <c r="I398" s="13">
        <v>3827326.84</v>
      </c>
      <c r="J398" s="13">
        <v>442700</v>
      </c>
      <c r="K398" s="14">
        <v>7676042.79</v>
      </c>
      <c r="L398" s="15">
        <f t="shared" si="6"/>
        <v>15434990.529999999</v>
      </c>
    </row>
    <row r="399" spans="1:12" x14ac:dyDescent="0.25">
      <c r="A399" s="11" t="s">
        <v>4970</v>
      </c>
      <c r="B399" s="12" t="s">
        <v>947</v>
      </c>
      <c r="C399" s="12" t="s">
        <v>2713</v>
      </c>
      <c r="D399" s="12" t="s">
        <v>3816</v>
      </c>
      <c r="E399" s="12" t="s">
        <v>948</v>
      </c>
      <c r="F399" s="13">
        <v>1976423.69</v>
      </c>
      <c r="G399" s="13">
        <v>146620.78</v>
      </c>
      <c r="H399" s="13">
        <v>455689.62</v>
      </c>
      <c r="I399" s="13">
        <v>2826167.69</v>
      </c>
      <c r="J399" s="13">
        <v>37810</v>
      </c>
      <c r="K399" s="14">
        <v>5662571.79</v>
      </c>
      <c r="L399" s="15">
        <f t="shared" si="6"/>
        <v>11105283.57</v>
      </c>
    </row>
    <row r="400" spans="1:12" x14ac:dyDescent="0.25">
      <c r="A400" s="11" t="s">
        <v>4971</v>
      </c>
      <c r="B400" s="12" t="s">
        <v>949</v>
      </c>
      <c r="C400" s="12" t="s">
        <v>2714</v>
      </c>
      <c r="D400" s="12" t="s">
        <v>3817</v>
      </c>
      <c r="E400" s="12" t="s">
        <v>950</v>
      </c>
      <c r="F400" s="13">
        <v>3043628.91</v>
      </c>
      <c r="G400" s="13">
        <v>226221.03</v>
      </c>
      <c r="H400" s="13">
        <v>703417.29</v>
      </c>
      <c r="I400" s="13">
        <v>4357168.96</v>
      </c>
      <c r="J400" s="13">
        <v>238450</v>
      </c>
      <c r="K400" s="14">
        <v>8745792.5199999996</v>
      </c>
      <c r="L400" s="15">
        <f t="shared" si="6"/>
        <v>17314678.710000001</v>
      </c>
    </row>
    <row r="401" spans="1:12" x14ac:dyDescent="0.25">
      <c r="A401" s="11" t="s">
        <v>4972</v>
      </c>
      <c r="B401" s="12" t="s">
        <v>951</v>
      </c>
      <c r="C401" s="12" t="s">
        <v>2715</v>
      </c>
      <c r="D401" s="12" t="s">
        <v>4475</v>
      </c>
      <c r="E401" s="12" t="s">
        <v>952</v>
      </c>
      <c r="F401" s="13">
        <v>1002018.28</v>
      </c>
      <c r="G401" s="13">
        <v>73886.98</v>
      </c>
      <c r="H401" s="13">
        <v>229673.16</v>
      </c>
      <c r="I401" s="13">
        <v>1423837.1</v>
      </c>
      <c r="J401" s="13">
        <v>342190</v>
      </c>
      <c r="K401" s="14">
        <v>2854534.04</v>
      </c>
      <c r="L401" s="15">
        <f t="shared" si="6"/>
        <v>5926139.5600000005</v>
      </c>
    </row>
    <row r="402" spans="1:12" x14ac:dyDescent="0.25">
      <c r="A402" s="11" t="s">
        <v>4973</v>
      </c>
      <c r="B402" s="12" t="s">
        <v>953</v>
      </c>
      <c r="C402" s="12" t="s">
        <v>2716</v>
      </c>
      <c r="D402" s="12" t="s">
        <v>3818</v>
      </c>
      <c r="E402" s="12" t="s">
        <v>954</v>
      </c>
      <c r="F402" s="13">
        <v>6761915.3200000003</v>
      </c>
      <c r="G402" s="13">
        <v>500049.02</v>
      </c>
      <c r="H402" s="13">
        <v>1554674.88</v>
      </c>
      <c r="I402" s="13">
        <v>9633167.2100000009</v>
      </c>
      <c r="J402" s="13">
        <v>1256850</v>
      </c>
      <c r="K402" s="14">
        <v>19326964.899999999</v>
      </c>
      <c r="L402" s="15">
        <f t="shared" si="6"/>
        <v>39033621.329999998</v>
      </c>
    </row>
    <row r="403" spans="1:12" x14ac:dyDescent="0.25">
      <c r="A403" s="11" t="s">
        <v>4974</v>
      </c>
      <c r="B403" s="12" t="s">
        <v>955</v>
      </c>
      <c r="C403" s="12" t="s">
        <v>2717</v>
      </c>
      <c r="D403" s="12" t="s">
        <v>3819</v>
      </c>
      <c r="E403" s="12" t="s">
        <v>956</v>
      </c>
      <c r="F403" s="13">
        <v>725821.85</v>
      </c>
      <c r="G403" s="13">
        <v>54760.35</v>
      </c>
      <c r="H403" s="13">
        <v>170238.05</v>
      </c>
      <c r="I403" s="13">
        <v>1055070.22</v>
      </c>
      <c r="J403" s="16"/>
      <c r="K403" s="14">
        <v>2116108.46</v>
      </c>
      <c r="L403" s="15">
        <f t="shared" si="6"/>
        <v>4121998.9299999997</v>
      </c>
    </row>
    <row r="404" spans="1:12" x14ac:dyDescent="0.25">
      <c r="A404" s="11" t="s">
        <v>4975</v>
      </c>
      <c r="B404" s="12" t="s">
        <v>957</v>
      </c>
      <c r="C404" s="12" t="s">
        <v>2718</v>
      </c>
      <c r="D404" s="12" t="s">
        <v>4476</v>
      </c>
      <c r="E404" s="12" t="s">
        <v>958</v>
      </c>
      <c r="F404" s="13">
        <v>202444.29</v>
      </c>
      <c r="G404" s="13">
        <v>14917.03</v>
      </c>
      <c r="H404" s="13">
        <v>46373.21</v>
      </c>
      <c r="I404" s="13">
        <v>287412.51</v>
      </c>
      <c r="J404" s="13">
        <v>125210</v>
      </c>
      <c r="K404" s="14">
        <v>576424.42000000004</v>
      </c>
      <c r="L404" s="15">
        <f t="shared" si="6"/>
        <v>1252781.46</v>
      </c>
    </row>
    <row r="405" spans="1:12" x14ac:dyDescent="0.25">
      <c r="A405" s="11" t="s">
        <v>4976</v>
      </c>
      <c r="B405" s="12" t="s">
        <v>959</v>
      </c>
      <c r="C405" s="12" t="s">
        <v>2719</v>
      </c>
      <c r="D405" s="12" t="s">
        <v>3820</v>
      </c>
      <c r="E405" s="12" t="s">
        <v>960</v>
      </c>
      <c r="F405" s="13">
        <v>1333785.71</v>
      </c>
      <c r="G405" s="13">
        <v>99007.47</v>
      </c>
      <c r="H405" s="13">
        <v>307915.05</v>
      </c>
      <c r="I405" s="13">
        <v>1906366.3</v>
      </c>
      <c r="J405" s="13">
        <v>26220</v>
      </c>
      <c r="K405" s="14">
        <v>3829251.97</v>
      </c>
      <c r="L405" s="15">
        <f t="shared" si="6"/>
        <v>7502546.5</v>
      </c>
    </row>
    <row r="406" spans="1:12" x14ac:dyDescent="0.25">
      <c r="A406" s="11" t="s">
        <v>4977</v>
      </c>
      <c r="B406" s="12" t="s">
        <v>961</v>
      </c>
      <c r="C406" s="12" t="s">
        <v>2720</v>
      </c>
      <c r="D406" s="12" t="s">
        <v>3821</v>
      </c>
      <c r="E406" s="12" t="s">
        <v>962</v>
      </c>
      <c r="F406" s="13">
        <v>636419.04</v>
      </c>
      <c r="G406" s="13">
        <v>47431.47</v>
      </c>
      <c r="H406" s="13">
        <v>147404.62</v>
      </c>
      <c r="I406" s="13">
        <v>914356.74</v>
      </c>
      <c r="J406" s="13">
        <v>51680</v>
      </c>
      <c r="K406" s="14">
        <v>1831561.89</v>
      </c>
      <c r="L406" s="15">
        <f t="shared" si="6"/>
        <v>3628853.76</v>
      </c>
    </row>
    <row r="407" spans="1:12" x14ac:dyDescent="0.25">
      <c r="A407" s="11" t="s">
        <v>4978</v>
      </c>
      <c r="B407" s="12" t="s">
        <v>963</v>
      </c>
      <c r="C407" s="12" t="s">
        <v>2721</v>
      </c>
      <c r="D407" s="12" t="s">
        <v>3822</v>
      </c>
      <c r="E407" s="12" t="s">
        <v>964</v>
      </c>
      <c r="F407" s="13">
        <v>930130.36</v>
      </c>
      <c r="G407" s="13">
        <v>67862.759999999995</v>
      </c>
      <c r="H407" s="13">
        <v>211107.79</v>
      </c>
      <c r="I407" s="13">
        <v>1306151.8600000001</v>
      </c>
      <c r="J407" s="13">
        <v>22990</v>
      </c>
      <c r="K407" s="14">
        <v>2626126.12</v>
      </c>
      <c r="L407" s="15">
        <f t="shared" si="6"/>
        <v>5164368.8900000006</v>
      </c>
    </row>
    <row r="408" spans="1:12" x14ac:dyDescent="0.25">
      <c r="A408" s="11" t="s">
        <v>4588</v>
      </c>
      <c r="B408" s="12" t="s">
        <v>200</v>
      </c>
      <c r="C408" s="12" t="s">
        <v>2350</v>
      </c>
      <c r="D408" s="12" t="s">
        <v>3441</v>
      </c>
      <c r="E408" s="12" t="s">
        <v>201</v>
      </c>
      <c r="F408" s="13">
        <v>6285228.3499999996</v>
      </c>
      <c r="G408" s="13">
        <v>469067.57</v>
      </c>
      <c r="H408" s="13">
        <v>1457970.16</v>
      </c>
      <c r="I408" s="13">
        <v>9040122.9700000007</v>
      </c>
      <c r="J408" s="13">
        <v>395960</v>
      </c>
      <c r="K408" s="14">
        <v>18119223.809999999</v>
      </c>
      <c r="L408" s="15">
        <f t="shared" si="6"/>
        <v>35767572.859999999</v>
      </c>
    </row>
    <row r="409" spans="1:12" x14ac:dyDescent="0.25">
      <c r="A409" s="11" t="s">
        <v>4979</v>
      </c>
      <c r="B409" s="12" t="s">
        <v>965</v>
      </c>
      <c r="C409" s="12" t="s">
        <v>2722</v>
      </c>
      <c r="D409" s="12" t="s">
        <v>3823</v>
      </c>
      <c r="E409" s="12" t="s">
        <v>966</v>
      </c>
      <c r="F409" s="13">
        <v>2477150.08</v>
      </c>
      <c r="G409" s="13">
        <v>182370.76</v>
      </c>
      <c r="H409" s="13">
        <v>566717.71</v>
      </c>
      <c r="I409" s="13">
        <v>3516066.3</v>
      </c>
      <c r="J409" s="13">
        <v>362710</v>
      </c>
      <c r="K409" s="14">
        <v>7041070.8799999999</v>
      </c>
      <c r="L409" s="15">
        <f t="shared" si="6"/>
        <v>14146085.73</v>
      </c>
    </row>
    <row r="410" spans="1:12" x14ac:dyDescent="0.25">
      <c r="A410" s="11" t="s">
        <v>4980</v>
      </c>
      <c r="B410" s="12" t="s">
        <v>967</v>
      </c>
      <c r="C410" s="12" t="s">
        <v>2723</v>
      </c>
      <c r="D410" s="12" t="s">
        <v>3824</v>
      </c>
      <c r="E410" s="12" t="s">
        <v>968</v>
      </c>
      <c r="F410" s="13">
        <v>452072.4</v>
      </c>
      <c r="G410" s="13">
        <v>33641.410000000003</v>
      </c>
      <c r="H410" s="13">
        <v>104620.76</v>
      </c>
      <c r="I410" s="13">
        <v>647803.56000000006</v>
      </c>
      <c r="J410" s="13">
        <v>268660</v>
      </c>
      <c r="K410" s="14">
        <v>1301003.6200000001</v>
      </c>
      <c r="L410" s="15">
        <f t="shared" si="6"/>
        <v>2807801.75</v>
      </c>
    </row>
    <row r="411" spans="1:12" x14ac:dyDescent="0.25">
      <c r="A411" s="11" t="s">
        <v>4516</v>
      </c>
      <c r="B411" s="12" t="s">
        <v>56</v>
      </c>
      <c r="C411" s="12" t="s">
        <v>2278</v>
      </c>
      <c r="D411" s="12" t="s">
        <v>3369</v>
      </c>
      <c r="E411" s="12" t="s">
        <v>57</v>
      </c>
      <c r="F411" s="13">
        <v>8246320.6299999999</v>
      </c>
      <c r="G411" s="13">
        <v>587226.01</v>
      </c>
      <c r="H411" s="13">
        <v>1825939.44</v>
      </c>
      <c r="I411" s="13">
        <v>11310323.91</v>
      </c>
      <c r="J411" s="13">
        <v>6071260</v>
      </c>
      <c r="K411" s="14">
        <v>22702500.59</v>
      </c>
      <c r="L411" s="15">
        <f t="shared" si="6"/>
        <v>50743570.579999998</v>
      </c>
    </row>
    <row r="412" spans="1:12" x14ac:dyDescent="0.25">
      <c r="A412" s="11" t="s">
        <v>4981</v>
      </c>
      <c r="B412" s="12" t="s">
        <v>969</v>
      </c>
      <c r="C412" s="12" t="s">
        <v>2724</v>
      </c>
      <c r="D412" s="12" t="s">
        <v>3825</v>
      </c>
      <c r="E412" s="12" t="s">
        <v>970</v>
      </c>
      <c r="F412" s="13">
        <v>1017760.88</v>
      </c>
      <c r="G412" s="13">
        <v>75947.3</v>
      </c>
      <c r="H412" s="13">
        <v>236337.5</v>
      </c>
      <c r="I412" s="13">
        <v>1460956.6</v>
      </c>
      <c r="J412" s="13">
        <v>244340</v>
      </c>
      <c r="K412" s="14">
        <v>2941143.92</v>
      </c>
      <c r="L412" s="15">
        <f t="shared" si="6"/>
        <v>5976486.2000000002</v>
      </c>
    </row>
    <row r="413" spans="1:12" x14ac:dyDescent="0.25">
      <c r="A413" s="11" t="s">
        <v>4982</v>
      </c>
      <c r="B413" s="12" t="s">
        <v>971</v>
      </c>
      <c r="C413" s="12" t="s">
        <v>2725</v>
      </c>
      <c r="D413" s="12" t="s">
        <v>3826</v>
      </c>
      <c r="E413" s="12" t="s">
        <v>972</v>
      </c>
      <c r="F413" s="13">
        <v>451575.56</v>
      </c>
      <c r="G413" s="13">
        <v>33192.9</v>
      </c>
      <c r="H413" s="13">
        <v>103185.60000000001</v>
      </c>
      <c r="I413" s="13">
        <v>639568.54</v>
      </c>
      <c r="J413" s="13">
        <v>15010</v>
      </c>
      <c r="K413" s="14">
        <v>1282569.74</v>
      </c>
      <c r="L413" s="15">
        <f t="shared" si="6"/>
        <v>2525102.34</v>
      </c>
    </row>
    <row r="414" spans="1:12" x14ac:dyDescent="0.25">
      <c r="A414" s="11" t="s">
        <v>4983</v>
      </c>
      <c r="B414" s="12" t="s">
        <v>973</v>
      </c>
      <c r="C414" s="12" t="s">
        <v>2726</v>
      </c>
      <c r="D414" s="12" t="s">
        <v>3827</v>
      </c>
      <c r="E414" s="12" t="s">
        <v>974</v>
      </c>
      <c r="F414" s="13">
        <v>412637.37</v>
      </c>
      <c r="G414" s="13">
        <v>29597.61</v>
      </c>
      <c r="H414" s="13">
        <v>92045.93</v>
      </c>
      <c r="I414" s="13">
        <v>569926.65</v>
      </c>
      <c r="J414" s="13">
        <v>18430</v>
      </c>
      <c r="K414" s="14">
        <v>1144643.32</v>
      </c>
      <c r="L414" s="15">
        <f t="shared" si="6"/>
        <v>2267280.88</v>
      </c>
    </row>
    <row r="415" spans="1:12" x14ac:dyDescent="0.25">
      <c r="A415" s="11" t="s">
        <v>4984</v>
      </c>
      <c r="B415" s="12" t="s">
        <v>975</v>
      </c>
      <c r="C415" s="12" t="s">
        <v>2727</v>
      </c>
      <c r="D415" s="12" t="s">
        <v>3828</v>
      </c>
      <c r="E415" s="12" t="s">
        <v>976</v>
      </c>
      <c r="F415" s="13">
        <v>2949754.52</v>
      </c>
      <c r="G415" s="13">
        <v>221140.32</v>
      </c>
      <c r="H415" s="13">
        <v>687410.91</v>
      </c>
      <c r="I415" s="13">
        <v>4261380.8099999996</v>
      </c>
      <c r="J415" s="13">
        <v>122930</v>
      </c>
      <c r="K415" s="14">
        <v>8543752.1600000001</v>
      </c>
      <c r="L415" s="15">
        <f t="shared" si="6"/>
        <v>16786368.719999999</v>
      </c>
    </row>
    <row r="416" spans="1:12" x14ac:dyDescent="0.25">
      <c r="A416" s="11" t="s">
        <v>4985</v>
      </c>
      <c r="B416" s="12" t="s">
        <v>977</v>
      </c>
      <c r="C416" s="12" t="s">
        <v>2728</v>
      </c>
      <c r="D416" s="12" t="s">
        <v>3829</v>
      </c>
      <c r="E416" s="12" t="s">
        <v>978</v>
      </c>
      <c r="F416" s="13">
        <v>1403047.66</v>
      </c>
      <c r="G416" s="13">
        <v>102134.95</v>
      </c>
      <c r="H416" s="13">
        <v>317722.36</v>
      </c>
      <c r="I416" s="13">
        <v>1965782.96</v>
      </c>
      <c r="J416" s="13">
        <v>0</v>
      </c>
      <c r="K416" s="14">
        <v>3952390.29</v>
      </c>
      <c r="L416" s="15">
        <f t="shared" si="6"/>
        <v>7741078.2199999997</v>
      </c>
    </row>
    <row r="417" spans="1:12" x14ac:dyDescent="0.25">
      <c r="A417" s="11" t="s">
        <v>4986</v>
      </c>
      <c r="B417" s="12" t="s">
        <v>979</v>
      </c>
      <c r="C417" s="12" t="s">
        <v>2729</v>
      </c>
      <c r="D417" s="12" t="s">
        <v>3830</v>
      </c>
      <c r="E417" s="12" t="s">
        <v>980</v>
      </c>
      <c r="F417" s="13">
        <v>1327859.1299999999</v>
      </c>
      <c r="G417" s="13">
        <v>99271.57</v>
      </c>
      <c r="H417" s="13">
        <v>308595.71000000002</v>
      </c>
      <c r="I417" s="13">
        <v>1912849.39</v>
      </c>
      <c r="J417" s="13">
        <v>151810</v>
      </c>
      <c r="K417" s="14">
        <v>3835671.83</v>
      </c>
      <c r="L417" s="15">
        <f t="shared" si="6"/>
        <v>7636057.6299999999</v>
      </c>
    </row>
    <row r="418" spans="1:12" x14ac:dyDescent="0.25">
      <c r="A418" s="11" t="s">
        <v>4987</v>
      </c>
      <c r="B418" s="12" t="s">
        <v>981</v>
      </c>
      <c r="C418" s="12" t="s">
        <v>2730</v>
      </c>
      <c r="D418" s="12" t="s">
        <v>3831</v>
      </c>
      <c r="E418" s="12" t="s">
        <v>982</v>
      </c>
      <c r="F418" s="13">
        <v>3017224.26</v>
      </c>
      <c r="G418" s="13">
        <v>223912.03</v>
      </c>
      <c r="H418" s="13">
        <v>696372.59</v>
      </c>
      <c r="I418" s="13">
        <v>4311354.79</v>
      </c>
      <c r="J418" s="13">
        <v>454290</v>
      </c>
      <c r="K418" s="14">
        <v>8660165.9499999993</v>
      </c>
      <c r="L418" s="15">
        <f t="shared" si="6"/>
        <v>17363319.619999997</v>
      </c>
    </row>
    <row r="419" spans="1:12" x14ac:dyDescent="0.25">
      <c r="A419" s="11" t="s">
        <v>4988</v>
      </c>
      <c r="B419" s="12" t="s">
        <v>981</v>
      </c>
      <c r="C419" s="12" t="s">
        <v>2730</v>
      </c>
      <c r="D419" s="12" t="s">
        <v>3832</v>
      </c>
      <c r="E419" s="12" t="s">
        <v>983</v>
      </c>
      <c r="F419" s="13">
        <v>387636.74</v>
      </c>
      <c r="G419" s="13">
        <v>28868.42</v>
      </c>
      <c r="H419" s="13">
        <v>89811.35</v>
      </c>
      <c r="I419" s="13">
        <v>555556.49</v>
      </c>
      <c r="J419" s="13">
        <v>18430</v>
      </c>
      <c r="K419" s="14">
        <v>1117336.57</v>
      </c>
      <c r="L419" s="15">
        <f t="shared" si="6"/>
        <v>2197639.5700000003</v>
      </c>
    </row>
    <row r="420" spans="1:12" x14ac:dyDescent="0.25">
      <c r="A420" s="11" t="s">
        <v>4989</v>
      </c>
      <c r="B420" s="12" t="s">
        <v>984</v>
      </c>
      <c r="C420" s="12" t="s">
        <v>2731</v>
      </c>
      <c r="D420" s="12" t="s">
        <v>3833</v>
      </c>
      <c r="E420" s="12" t="s">
        <v>985</v>
      </c>
      <c r="F420" s="13">
        <v>1845285.48</v>
      </c>
      <c r="G420" s="13">
        <v>102116.49</v>
      </c>
      <c r="H420" s="13">
        <v>317502.09999999998</v>
      </c>
      <c r="I420" s="13">
        <v>1967045.47</v>
      </c>
      <c r="J420" s="13">
        <v>88730</v>
      </c>
      <c r="K420" s="14">
        <v>3947284.32</v>
      </c>
      <c r="L420" s="15">
        <f t="shared" si="6"/>
        <v>8267963.8599999994</v>
      </c>
    </row>
    <row r="421" spans="1:12" x14ac:dyDescent="0.25">
      <c r="A421" s="11" t="s">
        <v>4990</v>
      </c>
      <c r="B421" s="12" t="s">
        <v>986</v>
      </c>
      <c r="C421" s="12" t="s">
        <v>2732</v>
      </c>
      <c r="D421" s="12" t="s">
        <v>3834</v>
      </c>
      <c r="E421" s="12" t="s">
        <v>987</v>
      </c>
      <c r="F421" s="13">
        <v>467030.75</v>
      </c>
      <c r="G421" s="13">
        <v>34738.589999999997</v>
      </c>
      <c r="H421" s="13">
        <v>108034.12</v>
      </c>
      <c r="I421" s="13">
        <v>668918.77</v>
      </c>
      <c r="J421" s="16"/>
      <c r="K421" s="14">
        <v>1343468.08</v>
      </c>
      <c r="L421" s="15">
        <f t="shared" si="6"/>
        <v>2622190.31</v>
      </c>
    </row>
    <row r="422" spans="1:12" x14ac:dyDescent="0.25">
      <c r="A422" s="11" t="s">
        <v>4991</v>
      </c>
      <c r="B422" s="12" t="s">
        <v>988</v>
      </c>
      <c r="C422" s="12" t="s">
        <v>2733</v>
      </c>
      <c r="D422" s="12" t="s">
        <v>3835</v>
      </c>
      <c r="E422" s="12" t="s">
        <v>989</v>
      </c>
      <c r="F422" s="13">
        <v>3277490.39</v>
      </c>
      <c r="G422" s="13">
        <v>244843.4</v>
      </c>
      <c r="H422" s="13">
        <v>761268.24</v>
      </c>
      <c r="I422" s="13">
        <v>4716383.49</v>
      </c>
      <c r="J422" s="16"/>
      <c r="K422" s="14">
        <v>9464286.8000000007</v>
      </c>
      <c r="L422" s="15">
        <f t="shared" si="6"/>
        <v>18464272.32</v>
      </c>
    </row>
    <row r="423" spans="1:12" x14ac:dyDescent="0.25">
      <c r="A423" s="11" t="s">
        <v>4992</v>
      </c>
      <c r="B423" s="12" t="s">
        <v>990</v>
      </c>
      <c r="C423" s="12" t="s">
        <v>2734</v>
      </c>
      <c r="D423" s="12" t="s">
        <v>3836</v>
      </c>
      <c r="E423" s="12" t="s">
        <v>991</v>
      </c>
      <c r="F423" s="13">
        <v>322150.65000000002</v>
      </c>
      <c r="G423" s="13">
        <v>23880.080000000002</v>
      </c>
      <c r="H423" s="13">
        <v>74252.98</v>
      </c>
      <c r="I423" s="13">
        <v>459949.77</v>
      </c>
      <c r="J423" s="13">
        <v>13870</v>
      </c>
      <c r="K423" s="14">
        <v>923204.01</v>
      </c>
      <c r="L423" s="15">
        <f t="shared" si="6"/>
        <v>1817307.49</v>
      </c>
    </row>
    <row r="424" spans="1:12" x14ac:dyDescent="0.25">
      <c r="A424" s="11" t="s">
        <v>4993</v>
      </c>
      <c r="B424" s="12" t="s">
        <v>992</v>
      </c>
      <c r="C424" s="12" t="s">
        <v>2735</v>
      </c>
      <c r="D424" s="12" t="s">
        <v>3837</v>
      </c>
      <c r="E424" s="12" t="s">
        <v>993</v>
      </c>
      <c r="F424" s="13">
        <v>917710.82</v>
      </c>
      <c r="G424" s="13">
        <v>68834.62</v>
      </c>
      <c r="H424" s="13">
        <v>213929.98</v>
      </c>
      <c r="I424" s="13">
        <v>1326855.5</v>
      </c>
      <c r="J424" s="13">
        <v>103550</v>
      </c>
      <c r="K424" s="14">
        <v>2658311.15</v>
      </c>
      <c r="L424" s="15">
        <f t="shared" si="6"/>
        <v>5289192.07</v>
      </c>
    </row>
    <row r="425" spans="1:12" x14ac:dyDescent="0.25">
      <c r="A425" s="11" t="s">
        <v>4517</v>
      </c>
      <c r="B425" s="12" t="s">
        <v>58</v>
      </c>
      <c r="C425" s="12" t="s">
        <v>2279</v>
      </c>
      <c r="D425" s="12" t="s">
        <v>3370</v>
      </c>
      <c r="E425" s="12" t="s">
        <v>59</v>
      </c>
      <c r="F425" s="13">
        <v>69390033.799999997</v>
      </c>
      <c r="G425" s="13">
        <v>4904545.5599999996</v>
      </c>
      <c r="H425" s="13">
        <v>15251533.970000001</v>
      </c>
      <c r="I425" s="13">
        <v>94452730.079999998</v>
      </c>
      <c r="J425" s="13">
        <v>7104860</v>
      </c>
      <c r="K425" s="14">
        <v>189644486.59999999</v>
      </c>
      <c r="L425" s="15">
        <f t="shared" si="6"/>
        <v>380748190.00999999</v>
      </c>
    </row>
    <row r="426" spans="1:12" x14ac:dyDescent="0.25">
      <c r="A426" s="11" t="s">
        <v>4518</v>
      </c>
      <c r="B426" s="12" t="s">
        <v>60</v>
      </c>
      <c r="C426" s="12" t="s">
        <v>2280</v>
      </c>
      <c r="D426" s="12" t="s">
        <v>3371</v>
      </c>
      <c r="E426" s="12" t="s">
        <v>61</v>
      </c>
      <c r="F426" s="13">
        <v>37301709.600000001</v>
      </c>
      <c r="G426" s="13">
        <v>2717547.75</v>
      </c>
      <c r="H426" s="13">
        <v>8447845.8699999992</v>
      </c>
      <c r="I426" s="13">
        <v>52363303.32</v>
      </c>
      <c r="J426" s="13">
        <v>11128870</v>
      </c>
      <c r="K426" s="14">
        <v>105003062.2</v>
      </c>
      <c r="L426" s="15">
        <f t="shared" si="6"/>
        <v>216962338.74000001</v>
      </c>
    </row>
    <row r="427" spans="1:12" x14ac:dyDescent="0.25">
      <c r="A427" s="11" t="s">
        <v>4519</v>
      </c>
      <c r="B427" s="12" t="s">
        <v>62</v>
      </c>
      <c r="C427" s="12" t="s">
        <v>2281</v>
      </c>
      <c r="D427" s="12" t="s">
        <v>3372</v>
      </c>
      <c r="E427" s="12" t="s">
        <v>63</v>
      </c>
      <c r="F427" s="13">
        <v>4456528.24</v>
      </c>
      <c r="G427" s="13">
        <v>320468.24</v>
      </c>
      <c r="H427" s="13">
        <v>996391.5</v>
      </c>
      <c r="I427" s="13">
        <v>6173232.3899999997</v>
      </c>
      <c r="J427" s="13">
        <v>1124800</v>
      </c>
      <c r="K427" s="14">
        <v>12387257.359999999</v>
      </c>
      <c r="L427" s="15">
        <f t="shared" si="6"/>
        <v>25458677.73</v>
      </c>
    </row>
    <row r="428" spans="1:12" x14ac:dyDescent="0.25">
      <c r="A428" s="11" t="s">
        <v>4994</v>
      </c>
      <c r="B428" s="12" t="s">
        <v>994</v>
      </c>
      <c r="C428" s="12" t="s">
        <v>2736</v>
      </c>
      <c r="D428" s="12" t="s">
        <v>3838</v>
      </c>
      <c r="E428" s="12" t="s">
        <v>995</v>
      </c>
      <c r="F428" s="13">
        <v>604034.63</v>
      </c>
      <c r="G428" s="13">
        <v>44828.38</v>
      </c>
      <c r="H428" s="13">
        <v>139408.89000000001</v>
      </c>
      <c r="I428" s="13">
        <v>863241.42</v>
      </c>
      <c r="J428" s="13">
        <v>56240</v>
      </c>
      <c r="K428" s="14">
        <v>1733579.43</v>
      </c>
      <c r="L428" s="15">
        <f t="shared" si="6"/>
        <v>3441332.75</v>
      </c>
    </row>
    <row r="429" spans="1:12" x14ac:dyDescent="0.25">
      <c r="A429" s="11" t="s">
        <v>4995</v>
      </c>
      <c r="B429" s="12" t="s">
        <v>996</v>
      </c>
      <c r="C429" s="12" t="s">
        <v>2737</v>
      </c>
      <c r="D429" s="12" t="s">
        <v>3839</v>
      </c>
      <c r="E429" s="12" t="s">
        <v>997</v>
      </c>
      <c r="F429" s="13">
        <v>4199618.78</v>
      </c>
      <c r="G429" s="13">
        <v>308774.88</v>
      </c>
      <c r="H429" s="13">
        <v>959823.34</v>
      </c>
      <c r="I429" s="13">
        <v>5950082.79</v>
      </c>
      <c r="J429" s="13">
        <v>790020</v>
      </c>
      <c r="K429" s="14">
        <v>11929562.9</v>
      </c>
      <c r="L429" s="15">
        <f t="shared" si="6"/>
        <v>24137882.689999998</v>
      </c>
    </row>
    <row r="430" spans="1:12" x14ac:dyDescent="0.25">
      <c r="A430" s="11" t="s">
        <v>4996</v>
      </c>
      <c r="B430" s="12" t="s">
        <v>998</v>
      </c>
      <c r="C430" s="12" t="s">
        <v>2738</v>
      </c>
      <c r="D430" s="12" t="s">
        <v>3840</v>
      </c>
      <c r="E430" s="12" t="s">
        <v>999</v>
      </c>
      <c r="F430" s="13">
        <v>1438712.98</v>
      </c>
      <c r="G430" s="13">
        <v>104340.75</v>
      </c>
      <c r="H430" s="13">
        <v>324551.99</v>
      </c>
      <c r="I430" s="13">
        <v>2008556.98</v>
      </c>
      <c r="J430" s="13">
        <v>61750</v>
      </c>
      <c r="K430" s="14">
        <v>4036882.11</v>
      </c>
      <c r="L430" s="15">
        <f t="shared" si="6"/>
        <v>7974794.8100000005</v>
      </c>
    </row>
    <row r="431" spans="1:12" x14ac:dyDescent="0.25">
      <c r="A431" s="11" t="s">
        <v>4997</v>
      </c>
      <c r="B431" s="12" t="s">
        <v>998</v>
      </c>
      <c r="C431" s="12" t="s">
        <v>2738</v>
      </c>
      <c r="D431" s="12" t="s">
        <v>3841</v>
      </c>
      <c r="E431" s="12" t="s">
        <v>1000</v>
      </c>
      <c r="F431" s="13">
        <v>2626250.7400000002</v>
      </c>
      <c r="G431" s="13">
        <v>194752.46</v>
      </c>
      <c r="H431" s="13">
        <v>605483.01</v>
      </c>
      <c r="I431" s="13">
        <v>3751909.26</v>
      </c>
      <c r="J431" s="13">
        <v>99180</v>
      </c>
      <c r="K431" s="14">
        <v>7526909.0899999999</v>
      </c>
      <c r="L431" s="15">
        <f t="shared" si="6"/>
        <v>14804484.559999999</v>
      </c>
    </row>
    <row r="432" spans="1:12" x14ac:dyDescent="0.25">
      <c r="A432" s="11" t="s">
        <v>4998</v>
      </c>
      <c r="B432" s="12" t="s">
        <v>1001</v>
      </c>
      <c r="C432" s="12" t="s">
        <v>2739</v>
      </c>
      <c r="D432" s="12" t="s">
        <v>3842</v>
      </c>
      <c r="E432" s="12" t="s">
        <v>1002</v>
      </c>
      <c r="F432" s="13">
        <v>1611864.97</v>
      </c>
      <c r="G432" s="13">
        <v>120696.24</v>
      </c>
      <c r="H432" s="13">
        <v>375261.29</v>
      </c>
      <c r="I432" s="13">
        <v>2325034.7200000002</v>
      </c>
      <c r="J432" s="13">
        <v>342950</v>
      </c>
      <c r="K432" s="14">
        <v>4665229.84</v>
      </c>
      <c r="L432" s="15">
        <f t="shared" si="6"/>
        <v>9441037.0600000005</v>
      </c>
    </row>
    <row r="433" spans="1:12" x14ac:dyDescent="0.25">
      <c r="A433" s="11" t="s">
        <v>4999</v>
      </c>
      <c r="B433" s="12" t="s">
        <v>1003</v>
      </c>
      <c r="C433" s="12" t="s">
        <v>2740</v>
      </c>
      <c r="D433" s="12" t="s">
        <v>3843</v>
      </c>
      <c r="E433" s="12" t="s">
        <v>1004</v>
      </c>
      <c r="F433" s="13">
        <v>2215230.5499999998</v>
      </c>
      <c r="G433" s="13">
        <v>162951.18</v>
      </c>
      <c r="H433" s="13">
        <v>506803.3</v>
      </c>
      <c r="I433" s="13">
        <v>3137367.98</v>
      </c>
      <c r="J433" s="13">
        <v>696540</v>
      </c>
      <c r="K433" s="14">
        <v>6302961.29</v>
      </c>
      <c r="L433" s="15">
        <f t="shared" si="6"/>
        <v>13021854.300000001</v>
      </c>
    </row>
    <row r="434" spans="1:12" x14ac:dyDescent="0.25">
      <c r="A434" s="11" t="s">
        <v>5000</v>
      </c>
      <c r="B434" s="12" t="s">
        <v>1005</v>
      </c>
      <c r="C434" s="12" t="s">
        <v>2741</v>
      </c>
      <c r="D434" s="12" t="s">
        <v>3844</v>
      </c>
      <c r="E434" s="12" t="s">
        <v>1006</v>
      </c>
      <c r="F434" s="13">
        <v>3299730.8</v>
      </c>
      <c r="G434" s="13">
        <v>241281.27</v>
      </c>
      <c r="H434" s="13">
        <v>750366.07</v>
      </c>
      <c r="I434" s="13">
        <v>4646045.6900000004</v>
      </c>
      <c r="J434" s="13">
        <v>0</v>
      </c>
      <c r="K434" s="14">
        <v>9331266.4000000004</v>
      </c>
      <c r="L434" s="15">
        <f t="shared" si="6"/>
        <v>18268690.23</v>
      </c>
    </row>
    <row r="435" spans="1:12" x14ac:dyDescent="0.25">
      <c r="A435" s="11" t="s">
        <v>5001</v>
      </c>
      <c r="B435" s="12" t="s">
        <v>1007</v>
      </c>
      <c r="C435" s="12" t="s">
        <v>2742</v>
      </c>
      <c r="D435" s="12" t="s">
        <v>3845</v>
      </c>
      <c r="E435" s="12" t="s">
        <v>1008</v>
      </c>
      <c r="F435" s="13">
        <v>941220.59</v>
      </c>
      <c r="G435" s="13">
        <v>69727.009999999995</v>
      </c>
      <c r="H435" s="13">
        <v>216920.35</v>
      </c>
      <c r="I435" s="13">
        <v>1341901.8999999999</v>
      </c>
      <c r="J435" s="13">
        <v>76950</v>
      </c>
      <c r="K435" s="14">
        <v>2698624.72</v>
      </c>
      <c r="L435" s="15">
        <f t="shared" si="6"/>
        <v>5345344.57</v>
      </c>
    </row>
    <row r="436" spans="1:12" x14ac:dyDescent="0.25">
      <c r="A436" s="11" t="s">
        <v>5002</v>
      </c>
      <c r="B436" s="12" t="s">
        <v>1009</v>
      </c>
      <c r="C436" s="12" t="s">
        <v>2743</v>
      </c>
      <c r="D436" s="12" t="s">
        <v>3846</v>
      </c>
      <c r="E436" s="12" t="s">
        <v>1010</v>
      </c>
      <c r="F436" s="13">
        <v>484355.84000000003</v>
      </c>
      <c r="G436" s="13">
        <v>36118.1</v>
      </c>
      <c r="H436" s="13">
        <v>112254.04</v>
      </c>
      <c r="I436" s="13">
        <v>696180.63</v>
      </c>
      <c r="J436" s="13">
        <v>87020</v>
      </c>
      <c r="K436" s="14">
        <v>1394923.99</v>
      </c>
      <c r="L436" s="15">
        <f t="shared" si="6"/>
        <v>2810852.5999999996</v>
      </c>
    </row>
    <row r="437" spans="1:12" x14ac:dyDescent="0.25">
      <c r="A437" s="11" t="s">
        <v>5003</v>
      </c>
      <c r="B437" s="12" t="s">
        <v>1011</v>
      </c>
      <c r="C437" s="12" t="s">
        <v>2744</v>
      </c>
      <c r="D437" s="12" t="s">
        <v>3847</v>
      </c>
      <c r="E437" s="12" t="s">
        <v>1012</v>
      </c>
      <c r="F437" s="13">
        <v>1244664.57</v>
      </c>
      <c r="G437" s="13">
        <v>92138.4</v>
      </c>
      <c r="H437" s="13">
        <v>286472.53999999998</v>
      </c>
      <c r="I437" s="13">
        <v>1774894.45</v>
      </c>
      <c r="J437" s="13">
        <v>74860</v>
      </c>
      <c r="K437" s="14">
        <v>3561434.99</v>
      </c>
      <c r="L437" s="15">
        <f t="shared" si="6"/>
        <v>7034464.9500000002</v>
      </c>
    </row>
    <row r="438" spans="1:12" x14ac:dyDescent="0.25">
      <c r="A438" s="11" t="s">
        <v>5004</v>
      </c>
      <c r="B438" s="12" t="s">
        <v>1011</v>
      </c>
      <c r="C438" s="12" t="s">
        <v>2744</v>
      </c>
      <c r="D438" s="12" t="s">
        <v>3848</v>
      </c>
      <c r="E438" s="12" t="s">
        <v>1013</v>
      </c>
      <c r="F438" s="13">
        <v>1510274.68</v>
      </c>
      <c r="G438" s="13">
        <v>110889.03</v>
      </c>
      <c r="H438" s="13">
        <v>344787.44</v>
      </c>
      <c r="I438" s="13">
        <v>2135932.65</v>
      </c>
      <c r="J438" s="13">
        <v>63080</v>
      </c>
      <c r="K438" s="14">
        <v>4286644.3</v>
      </c>
      <c r="L438" s="15">
        <f t="shared" si="6"/>
        <v>8451608.0999999996</v>
      </c>
    </row>
    <row r="439" spans="1:12" x14ac:dyDescent="0.25">
      <c r="A439" s="11" t="s">
        <v>5005</v>
      </c>
      <c r="B439" s="12" t="s">
        <v>1014</v>
      </c>
      <c r="C439" s="12" t="s">
        <v>2745</v>
      </c>
      <c r="D439" s="12" t="s">
        <v>3849</v>
      </c>
      <c r="E439" s="12" t="s">
        <v>1015</v>
      </c>
      <c r="F439" s="13">
        <v>2169142.0099999998</v>
      </c>
      <c r="G439" s="13">
        <v>149840.53</v>
      </c>
      <c r="H439" s="13">
        <v>465897.76</v>
      </c>
      <c r="I439" s="13">
        <v>2886228.8</v>
      </c>
      <c r="J439" s="13">
        <v>600780</v>
      </c>
      <c r="K439" s="14">
        <v>5792350.7199999997</v>
      </c>
      <c r="L439" s="15">
        <f t="shared" si="6"/>
        <v>12064239.82</v>
      </c>
    </row>
    <row r="440" spans="1:12" x14ac:dyDescent="0.25">
      <c r="A440" s="11" t="s">
        <v>5006</v>
      </c>
      <c r="B440" s="12" t="s">
        <v>1016</v>
      </c>
      <c r="C440" s="12" t="s">
        <v>2746</v>
      </c>
      <c r="D440" s="12" t="s">
        <v>3850</v>
      </c>
      <c r="E440" s="12" t="s">
        <v>1017</v>
      </c>
      <c r="F440" s="13">
        <v>363033.09</v>
      </c>
      <c r="G440" s="13">
        <v>26332.19</v>
      </c>
      <c r="H440" s="13">
        <v>81826.06</v>
      </c>
      <c r="I440" s="13">
        <v>507691.2</v>
      </c>
      <c r="J440" s="13">
        <v>0</v>
      </c>
      <c r="K440" s="14">
        <v>1016612.85</v>
      </c>
      <c r="L440" s="15">
        <f t="shared" si="6"/>
        <v>1995495.3900000001</v>
      </c>
    </row>
    <row r="441" spans="1:12" x14ac:dyDescent="0.25">
      <c r="A441" s="11" t="s">
        <v>5007</v>
      </c>
      <c r="B441" s="12" t="s">
        <v>1018</v>
      </c>
      <c r="C441" s="12" t="s">
        <v>2747</v>
      </c>
      <c r="D441" s="12" t="s">
        <v>3851</v>
      </c>
      <c r="E441" s="12" t="s">
        <v>1019</v>
      </c>
      <c r="F441" s="13">
        <v>2016683.64</v>
      </c>
      <c r="G441" s="13">
        <v>144617.28</v>
      </c>
      <c r="H441" s="13">
        <v>449598.87</v>
      </c>
      <c r="I441" s="13">
        <v>2786198.26</v>
      </c>
      <c r="J441" s="13">
        <v>52440</v>
      </c>
      <c r="K441" s="14">
        <v>5588864.0300000003</v>
      </c>
      <c r="L441" s="15">
        <f t="shared" si="6"/>
        <v>11038402.08</v>
      </c>
    </row>
    <row r="442" spans="1:12" x14ac:dyDescent="0.25">
      <c r="A442" s="11" t="s">
        <v>5008</v>
      </c>
      <c r="B442" s="12" t="s">
        <v>1020</v>
      </c>
      <c r="C442" s="12" t="s">
        <v>2748</v>
      </c>
      <c r="D442" s="12" t="s">
        <v>3852</v>
      </c>
      <c r="E442" s="12" t="s">
        <v>1021</v>
      </c>
      <c r="F442" s="13">
        <v>1515542.14</v>
      </c>
      <c r="G442" s="13">
        <v>112590.64</v>
      </c>
      <c r="H442" s="13">
        <v>350080.07</v>
      </c>
      <c r="I442" s="13">
        <v>2168691.29</v>
      </c>
      <c r="J442" s="13">
        <v>182210</v>
      </c>
      <c r="K442" s="14">
        <v>4352472.0199999996</v>
      </c>
      <c r="L442" s="15">
        <f t="shared" si="6"/>
        <v>8681586.1600000001</v>
      </c>
    </row>
    <row r="443" spans="1:12" x14ac:dyDescent="0.25">
      <c r="A443" s="11" t="s">
        <v>5009</v>
      </c>
      <c r="B443" s="12" t="s">
        <v>1022</v>
      </c>
      <c r="C443" s="12" t="s">
        <v>2749</v>
      </c>
      <c r="D443" s="12" t="s">
        <v>3853</v>
      </c>
      <c r="E443" s="12" t="s">
        <v>1023</v>
      </c>
      <c r="F443" s="13">
        <v>3086030.99</v>
      </c>
      <c r="G443" s="13">
        <v>229851.28</v>
      </c>
      <c r="H443" s="13">
        <v>714848.8</v>
      </c>
      <c r="I443" s="13">
        <v>4425663.43</v>
      </c>
      <c r="J443" s="13">
        <v>493810</v>
      </c>
      <c r="K443" s="14">
        <v>8890010.7300000004</v>
      </c>
      <c r="L443" s="15">
        <f t="shared" si="6"/>
        <v>17840215.23</v>
      </c>
    </row>
    <row r="444" spans="1:12" x14ac:dyDescent="0.25">
      <c r="A444" s="11" t="s">
        <v>5010</v>
      </c>
      <c r="B444" s="12" t="s">
        <v>1024</v>
      </c>
      <c r="C444" s="12" t="s">
        <v>2750</v>
      </c>
      <c r="D444" s="12" t="s">
        <v>3854</v>
      </c>
      <c r="E444" s="12" t="s">
        <v>1025</v>
      </c>
      <c r="F444" s="13">
        <v>1004024.8</v>
      </c>
      <c r="G444" s="13">
        <v>74092.350000000006</v>
      </c>
      <c r="H444" s="13">
        <v>230332.02</v>
      </c>
      <c r="I444" s="13">
        <v>1427590.74</v>
      </c>
      <c r="J444" s="16"/>
      <c r="K444" s="14">
        <v>2863020.86</v>
      </c>
      <c r="L444" s="15">
        <f t="shared" si="6"/>
        <v>5599060.7699999996</v>
      </c>
    </row>
    <row r="445" spans="1:12" x14ac:dyDescent="0.25">
      <c r="A445" s="11" t="s">
        <v>5011</v>
      </c>
      <c r="B445" s="12" t="s">
        <v>1026</v>
      </c>
      <c r="C445" s="12" t="s">
        <v>2751</v>
      </c>
      <c r="D445" s="12" t="s">
        <v>3855</v>
      </c>
      <c r="E445" s="12" t="s">
        <v>1027</v>
      </c>
      <c r="F445" s="13">
        <v>2946710.97</v>
      </c>
      <c r="G445" s="13">
        <v>217881.26</v>
      </c>
      <c r="H445" s="13">
        <v>677125.33</v>
      </c>
      <c r="I445" s="13">
        <v>4200117.45</v>
      </c>
      <c r="J445" s="13">
        <v>65550</v>
      </c>
      <c r="K445" s="14">
        <v>8413661.6400000006</v>
      </c>
      <c r="L445" s="15">
        <f t="shared" si="6"/>
        <v>16521046.650000002</v>
      </c>
    </row>
    <row r="446" spans="1:12" x14ac:dyDescent="0.25">
      <c r="A446" s="11" t="s">
        <v>5012</v>
      </c>
      <c r="B446" s="12" t="s">
        <v>1028</v>
      </c>
      <c r="C446" s="12" t="s">
        <v>2752</v>
      </c>
      <c r="D446" s="12" t="s">
        <v>3856</v>
      </c>
      <c r="E446" s="12" t="s">
        <v>1029</v>
      </c>
      <c r="F446" s="13">
        <v>739097.38</v>
      </c>
      <c r="G446" s="13">
        <v>54247.94</v>
      </c>
      <c r="H446" s="13">
        <v>168665.26</v>
      </c>
      <c r="I446" s="13">
        <v>1044997.3</v>
      </c>
      <c r="J446" s="13">
        <v>23180</v>
      </c>
      <c r="K446" s="14">
        <v>2096851.43</v>
      </c>
      <c r="L446" s="15">
        <f t="shared" si="6"/>
        <v>4127039.31</v>
      </c>
    </row>
    <row r="447" spans="1:12" x14ac:dyDescent="0.25">
      <c r="A447" s="11" t="s">
        <v>5013</v>
      </c>
      <c r="B447" s="12" t="s">
        <v>1030</v>
      </c>
      <c r="C447" s="12" t="s">
        <v>2753</v>
      </c>
      <c r="D447" s="12" t="s">
        <v>3857</v>
      </c>
      <c r="E447" s="12" t="s">
        <v>1031</v>
      </c>
      <c r="F447" s="13">
        <v>2526586.79</v>
      </c>
      <c r="G447" s="13">
        <v>187200.11</v>
      </c>
      <c r="H447" s="13">
        <v>581911.99</v>
      </c>
      <c r="I447" s="13">
        <v>3607315.53</v>
      </c>
      <c r="J447" s="13">
        <v>416100</v>
      </c>
      <c r="K447" s="14">
        <v>7232571.2699999996</v>
      </c>
      <c r="L447" s="15">
        <f t="shared" si="6"/>
        <v>14551685.689999999</v>
      </c>
    </row>
    <row r="448" spans="1:12" x14ac:dyDescent="0.25">
      <c r="A448" s="11" t="s">
        <v>5014</v>
      </c>
      <c r="B448" s="12" t="s">
        <v>1032</v>
      </c>
      <c r="C448" s="12" t="s">
        <v>2754</v>
      </c>
      <c r="D448" s="12" t="s">
        <v>3858</v>
      </c>
      <c r="E448" s="12" t="s">
        <v>1033</v>
      </c>
      <c r="F448" s="13">
        <v>528150.19999999995</v>
      </c>
      <c r="G448" s="13">
        <v>39234.06</v>
      </c>
      <c r="H448" s="13">
        <v>122011.25</v>
      </c>
      <c r="I448" s="13">
        <v>755516.74</v>
      </c>
      <c r="J448" s="13">
        <v>52060</v>
      </c>
      <c r="K448" s="14">
        <v>1517232.23</v>
      </c>
      <c r="L448" s="15">
        <f t="shared" si="6"/>
        <v>3014204.48</v>
      </c>
    </row>
    <row r="449" spans="1:12" x14ac:dyDescent="0.25">
      <c r="A449" s="11" t="s">
        <v>4589</v>
      </c>
      <c r="B449" s="12" t="s">
        <v>202</v>
      </c>
      <c r="C449" s="12" t="s">
        <v>2351</v>
      </c>
      <c r="D449" s="12" t="s">
        <v>3442</v>
      </c>
      <c r="E449" s="12" t="s">
        <v>203</v>
      </c>
      <c r="F449" s="13">
        <v>5438001.2599999998</v>
      </c>
      <c r="G449" s="13">
        <v>396957.14</v>
      </c>
      <c r="H449" s="13">
        <v>1234241.94</v>
      </c>
      <c r="I449" s="13">
        <v>7646321.1600000001</v>
      </c>
      <c r="J449" s="13">
        <v>772170</v>
      </c>
      <c r="K449" s="14">
        <v>15344724.02</v>
      </c>
      <c r="L449" s="15">
        <f t="shared" si="6"/>
        <v>30832415.52</v>
      </c>
    </row>
    <row r="450" spans="1:12" x14ac:dyDescent="0.25">
      <c r="A450" s="11" t="s">
        <v>4590</v>
      </c>
      <c r="B450" s="12" t="s">
        <v>204</v>
      </c>
      <c r="C450" s="12" t="s">
        <v>2352</v>
      </c>
      <c r="D450" s="12" t="s">
        <v>3443</v>
      </c>
      <c r="E450" s="12" t="s">
        <v>205</v>
      </c>
      <c r="F450" s="13">
        <v>2772465.89</v>
      </c>
      <c r="G450" s="13">
        <v>199641.35</v>
      </c>
      <c r="H450" s="13">
        <v>621029.31999999995</v>
      </c>
      <c r="I450" s="13">
        <v>3842646.72</v>
      </c>
      <c r="J450" s="13">
        <v>249470</v>
      </c>
      <c r="K450" s="14">
        <v>7725212.8300000001</v>
      </c>
      <c r="L450" s="15">
        <f t="shared" si="6"/>
        <v>15410466.109999999</v>
      </c>
    </row>
    <row r="451" spans="1:12" x14ac:dyDescent="0.25">
      <c r="A451" s="11" t="s">
        <v>4591</v>
      </c>
      <c r="B451" s="12" t="s">
        <v>206</v>
      </c>
      <c r="C451" s="12" t="s">
        <v>2353</v>
      </c>
      <c r="D451" s="12" t="s">
        <v>3444</v>
      </c>
      <c r="E451" s="12" t="s">
        <v>207</v>
      </c>
      <c r="F451" s="13">
        <v>1616705.42</v>
      </c>
      <c r="G451" s="13">
        <v>118607.2</v>
      </c>
      <c r="H451" s="13">
        <v>368845.51</v>
      </c>
      <c r="I451" s="13">
        <v>2284003.84</v>
      </c>
      <c r="J451" s="13">
        <v>16720</v>
      </c>
      <c r="K451" s="14">
        <v>4586622.9800000004</v>
      </c>
      <c r="L451" s="15">
        <f t="shared" si="6"/>
        <v>8991504.9499999993</v>
      </c>
    </row>
    <row r="452" spans="1:12" x14ac:dyDescent="0.25">
      <c r="A452" s="11" t="s">
        <v>5015</v>
      </c>
      <c r="B452" s="12" t="s">
        <v>1034</v>
      </c>
      <c r="C452" s="12" t="s">
        <v>2755</v>
      </c>
      <c r="D452" s="12" t="s">
        <v>3859</v>
      </c>
      <c r="E452" s="12" t="s">
        <v>1035</v>
      </c>
      <c r="F452" s="13">
        <v>971670.21</v>
      </c>
      <c r="G452" s="13">
        <v>72619.039999999994</v>
      </c>
      <c r="H452" s="13">
        <v>225751.28</v>
      </c>
      <c r="I452" s="13">
        <v>1399209.89</v>
      </c>
      <c r="J452" s="13">
        <v>93860</v>
      </c>
      <c r="K452" s="14">
        <v>2806072.95</v>
      </c>
      <c r="L452" s="15">
        <f t="shared" ref="L452:L515" si="7">SUM(F452:K452)</f>
        <v>5569183.3700000001</v>
      </c>
    </row>
    <row r="453" spans="1:12" x14ac:dyDescent="0.25">
      <c r="A453" s="11" t="s">
        <v>5016</v>
      </c>
      <c r="B453" s="12" t="s">
        <v>1036</v>
      </c>
      <c r="C453" s="12" t="s">
        <v>2756</v>
      </c>
      <c r="D453" s="12" t="s">
        <v>3860</v>
      </c>
      <c r="E453" s="12" t="s">
        <v>1037</v>
      </c>
      <c r="F453" s="13">
        <v>734662.64</v>
      </c>
      <c r="G453" s="13">
        <v>54601.01</v>
      </c>
      <c r="H453" s="13">
        <v>169732.43</v>
      </c>
      <c r="I453" s="13">
        <v>1052101.83</v>
      </c>
      <c r="J453" s="16"/>
      <c r="K453" s="14">
        <v>2109674.7200000002</v>
      </c>
      <c r="L453" s="15">
        <f t="shared" si="7"/>
        <v>4120772.6300000004</v>
      </c>
    </row>
    <row r="454" spans="1:12" x14ac:dyDescent="0.25">
      <c r="A454" s="11" t="s">
        <v>5017</v>
      </c>
      <c r="B454" s="12" t="s">
        <v>1038</v>
      </c>
      <c r="C454" s="12" t="s">
        <v>2757</v>
      </c>
      <c r="D454" s="12" t="s">
        <v>3861</v>
      </c>
      <c r="E454" s="12" t="s">
        <v>1039</v>
      </c>
      <c r="F454" s="13">
        <v>2152647.87</v>
      </c>
      <c r="G454" s="13">
        <v>157716.06</v>
      </c>
      <c r="H454" s="13">
        <v>490312.78</v>
      </c>
      <c r="I454" s="13">
        <v>3038645.97</v>
      </c>
      <c r="J454" s="13">
        <v>1046520</v>
      </c>
      <c r="K454" s="14">
        <v>6094842.96</v>
      </c>
      <c r="L454" s="15">
        <f t="shared" si="7"/>
        <v>12980685.640000001</v>
      </c>
    </row>
    <row r="455" spans="1:12" x14ac:dyDescent="0.25">
      <c r="A455" s="11" t="s">
        <v>5018</v>
      </c>
      <c r="B455" s="12" t="s">
        <v>1040</v>
      </c>
      <c r="C455" s="12" t="s">
        <v>2758</v>
      </c>
      <c r="D455" s="12" t="s">
        <v>3862</v>
      </c>
      <c r="E455" s="12" t="s">
        <v>1041</v>
      </c>
      <c r="F455" s="13">
        <v>6978900.3200000003</v>
      </c>
      <c r="G455" s="13">
        <v>487619.55</v>
      </c>
      <c r="H455" s="13">
        <v>1515702.01</v>
      </c>
      <c r="I455" s="13">
        <v>9396990.5199999996</v>
      </c>
      <c r="J455" s="13">
        <v>321290</v>
      </c>
      <c r="K455" s="14">
        <v>18837687.809999999</v>
      </c>
      <c r="L455" s="15">
        <f t="shared" si="7"/>
        <v>37538190.209999993</v>
      </c>
    </row>
    <row r="456" spans="1:12" x14ac:dyDescent="0.25">
      <c r="A456" s="11" t="s">
        <v>5019</v>
      </c>
      <c r="B456" s="12" t="s">
        <v>1042</v>
      </c>
      <c r="C456" s="12" t="s">
        <v>2759</v>
      </c>
      <c r="D456" s="12" t="s">
        <v>3863</v>
      </c>
      <c r="E456" s="12" t="s">
        <v>1043</v>
      </c>
      <c r="F456" s="13">
        <v>301736.99</v>
      </c>
      <c r="G456" s="13">
        <v>22134.22</v>
      </c>
      <c r="H456" s="13">
        <v>68861.440000000002</v>
      </c>
      <c r="I456" s="13">
        <v>425954.36</v>
      </c>
      <c r="J456" s="13">
        <v>12920</v>
      </c>
      <c r="K456" s="14">
        <v>856708.95</v>
      </c>
      <c r="L456" s="15">
        <f t="shared" si="7"/>
        <v>1688315.96</v>
      </c>
    </row>
    <row r="457" spans="1:12" x14ac:dyDescent="0.25">
      <c r="A457" s="11" t="s">
        <v>4520</v>
      </c>
      <c r="B457" s="12" t="s">
        <v>64</v>
      </c>
      <c r="C457" s="12" t="s">
        <v>2282</v>
      </c>
      <c r="D457" s="12" t="s">
        <v>3373</v>
      </c>
      <c r="E457" s="12" t="s">
        <v>65</v>
      </c>
      <c r="F457" s="13">
        <v>78918012.040000007</v>
      </c>
      <c r="G457" s="13">
        <v>5455730.2999999998</v>
      </c>
      <c r="H457" s="13">
        <v>16963312.93</v>
      </c>
      <c r="I457" s="13">
        <v>105089674.23</v>
      </c>
      <c r="J457" s="13">
        <v>30027640</v>
      </c>
      <c r="K457" s="14">
        <v>210897167.22</v>
      </c>
      <c r="L457" s="15">
        <f t="shared" si="7"/>
        <v>447351536.72000003</v>
      </c>
    </row>
    <row r="458" spans="1:12" x14ac:dyDescent="0.25">
      <c r="A458" s="11" t="s">
        <v>5020</v>
      </c>
      <c r="B458" s="12" t="s">
        <v>1044</v>
      </c>
      <c r="C458" s="12" t="s">
        <v>2760</v>
      </c>
      <c r="D458" s="12" t="s">
        <v>3864</v>
      </c>
      <c r="E458" s="12" t="s">
        <v>1045</v>
      </c>
      <c r="F458" s="13">
        <v>317570.14</v>
      </c>
      <c r="G458" s="13">
        <v>23687.79</v>
      </c>
      <c r="H458" s="13">
        <v>73604.210000000006</v>
      </c>
      <c r="I458" s="13">
        <v>456751.22</v>
      </c>
      <c r="J458" s="13">
        <v>23750</v>
      </c>
      <c r="K458" s="14">
        <v>914398.64</v>
      </c>
      <c r="L458" s="15">
        <f t="shared" si="7"/>
        <v>1809762</v>
      </c>
    </row>
    <row r="459" spans="1:12" x14ac:dyDescent="0.25">
      <c r="A459" s="11" t="s">
        <v>5021</v>
      </c>
      <c r="B459" s="12" t="s">
        <v>1046</v>
      </c>
      <c r="C459" s="12" t="s">
        <v>2761</v>
      </c>
      <c r="D459" s="12" t="s">
        <v>3865</v>
      </c>
      <c r="E459" s="12" t="s">
        <v>1047</v>
      </c>
      <c r="F459" s="13">
        <v>5887159.5199999996</v>
      </c>
      <c r="G459" s="13">
        <v>440607.87</v>
      </c>
      <c r="H459" s="13">
        <v>1369327.83</v>
      </c>
      <c r="I459" s="13">
        <v>8493451.3499999996</v>
      </c>
      <c r="J459" s="13">
        <v>207670</v>
      </c>
      <c r="K459" s="14">
        <v>17014940.760000002</v>
      </c>
      <c r="L459" s="15">
        <f t="shared" si="7"/>
        <v>33413157.330000002</v>
      </c>
    </row>
    <row r="460" spans="1:12" x14ac:dyDescent="0.25">
      <c r="A460" s="11" t="s">
        <v>5022</v>
      </c>
      <c r="B460" s="12" t="s">
        <v>1048</v>
      </c>
      <c r="C460" s="12" t="s">
        <v>2762</v>
      </c>
      <c r="D460" s="12" t="s">
        <v>3866</v>
      </c>
      <c r="E460" s="12" t="s">
        <v>1049</v>
      </c>
      <c r="F460" s="13">
        <v>873051.78</v>
      </c>
      <c r="G460" s="13">
        <v>65375.49</v>
      </c>
      <c r="H460" s="13">
        <v>203148.53</v>
      </c>
      <c r="I460" s="13">
        <v>1260483.9099999999</v>
      </c>
      <c r="J460" s="13">
        <v>20330</v>
      </c>
      <c r="K460" s="14">
        <v>2523891.11</v>
      </c>
      <c r="L460" s="15">
        <f t="shared" si="7"/>
        <v>4946280.82</v>
      </c>
    </row>
    <row r="461" spans="1:12" x14ac:dyDescent="0.25">
      <c r="A461" s="11" t="s">
        <v>5023</v>
      </c>
      <c r="B461" s="12" t="s">
        <v>1050</v>
      </c>
      <c r="C461" s="12" t="s">
        <v>2763</v>
      </c>
      <c r="D461" s="12" t="s">
        <v>3867</v>
      </c>
      <c r="E461" s="12" t="s">
        <v>1051</v>
      </c>
      <c r="F461" s="13">
        <v>1853574.31</v>
      </c>
      <c r="G461" s="13">
        <v>134016.75</v>
      </c>
      <c r="H461" s="13">
        <v>416658.45</v>
      </c>
      <c r="I461" s="13">
        <v>2581814.19</v>
      </c>
      <c r="J461" s="13">
        <v>217930</v>
      </c>
      <c r="K461" s="14">
        <v>5179614.24</v>
      </c>
      <c r="L461" s="15">
        <f t="shared" si="7"/>
        <v>10383607.940000001</v>
      </c>
    </row>
    <row r="462" spans="1:12" x14ac:dyDescent="0.25">
      <c r="A462" s="11" t="s">
        <v>5024</v>
      </c>
      <c r="B462" s="12" t="s">
        <v>1052</v>
      </c>
      <c r="C462" s="12" t="s">
        <v>2764</v>
      </c>
      <c r="D462" s="12" t="s">
        <v>3868</v>
      </c>
      <c r="E462" s="12" t="s">
        <v>1053</v>
      </c>
      <c r="F462" s="13">
        <v>1929698.89</v>
      </c>
      <c r="G462" s="13">
        <v>140767.32</v>
      </c>
      <c r="H462" s="13">
        <v>437632.78</v>
      </c>
      <c r="I462" s="13">
        <v>2711994.44</v>
      </c>
      <c r="J462" s="13">
        <v>173280</v>
      </c>
      <c r="K462" s="14">
        <v>5440160.4900000002</v>
      </c>
      <c r="L462" s="15">
        <f t="shared" si="7"/>
        <v>10833533.92</v>
      </c>
    </row>
    <row r="463" spans="1:12" x14ac:dyDescent="0.25">
      <c r="A463" s="11" t="s">
        <v>5025</v>
      </c>
      <c r="B463" s="12" t="s">
        <v>1054</v>
      </c>
      <c r="C463" s="12" t="s">
        <v>2765</v>
      </c>
      <c r="D463" s="12" t="s">
        <v>3869</v>
      </c>
      <c r="E463" s="12" t="s">
        <v>1055</v>
      </c>
      <c r="F463" s="13">
        <v>8314902.8899999997</v>
      </c>
      <c r="G463" s="13">
        <v>610336.52</v>
      </c>
      <c r="H463" s="13">
        <v>1898109.1</v>
      </c>
      <c r="I463" s="13">
        <v>11752374.609999999</v>
      </c>
      <c r="J463" s="13">
        <v>428260</v>
      </c>
      <c r="K463" s="14">
        <v>23604303.629999999</v>
      </c>
      <c r="L463" s="15">
        <f t="shared" si="7"/>
        <v>46608286.75</v>
      </c>
    </row>
    <row r="464" spans="1:12" x14ac:dyDescent="0.25">
      <c r="A464" s="11" t="s">
        <v>5026</v>
      </c>
      <c r="B464" s="12" t="s">
        <v>1056</v>
      </c>
      <c r="C464" s="12" t="s">
        <v>2766</v>
      </c>
      <c r="D464" s="12" t="s">
        <v>3870</v>
      </c>
      <c r="E464" s="12" t="s">
        <v>1057</v>
      </c>
      <c r="F464" s="13">
        <v>441774.52</v>
      </c>
      <c r="G464" s="13">
        <v>32654.03</v>
      </c>
      <c r="H464" s="13">
        <v>101451.12</v>
      </c>
      <c r="I464" s="13">
        <v>629774.53</v>
      </c>
      <c r="J464" s="13">
        <v>28500</v>
      </c>
      <c r="K464" s="14">
        <v>1260148.2</v>
      </c>
      <c r="L464" s="15">
        <f t="shared" si="7"/>
        <v>2494302.4000000004</v>
      </c>
    </row>
    <row r="465" spans="1:12" x14ac:dyDescent="0.25">
      <c r="A465" s="11" t="s">
        <v>5027</v>
      </c>
      <c r="B465" s="12" t="s">
        <v>1058</v>
      </c>
      <c r="C465" s="12" t="s">
        <v>2767</v>
      </c>
      <c r="D465" s="12" t="s">
        <v>3871</v>
      </c>
      <c r="E465" s="12" t="s">
        <v>1059</v>
      </c>
      <c r="F465" s="13">
        <v>1957062.2</v>
      </c>
      <c r="G465" s="13">
        <v>146603</v>
      </c>
      <c r="H465" s="13">
        <v>455752.41</v>
      </c>
      <c r="I465" s="13">
        <v>2824652.02</v>
      </c>
      <c r="J465" s="13">
        <v>77900</v>
      </c>
      <c r="K465" s="14">
        <v>5665068.9500000002</v>
      </c>
      <c r="L465" s="15">
        <f t="shared" si="7"/>
        <v>11127038.580000002</v>
      </c>
    </row>
    <row r="466" spans="1:12" x14ac:dyDescent="0.25">
      <c r="A466" s="11" t="s">
        <v>4592</v>
      </c>
      <c r="B466" s="12" t="s">
        <v>208</v>
      </c>
      <c r="C466" s="12" t="s">
        <v>2354</v>
      </c>
      <c r="D466" s="12" t="s">
        <v>3445</v>
      </c>
      <c r="E466" s="12" t="s">
        <v>209</v>
      </c>
      <c r="F466" s="13">
        <v>5235318.12</v>
      </c>
      <c r="G466" s="13">
        <v>362313.03</v>
      </c>
      <c r="H466" s="13">
        <v>1126851.67</v>
      </c>
      <c r="I466" s="13">
        <v>6975743.1900000004</v>
      </c>
      <c r="J466" s="16"/>
      <c r="K466" s="14">
        <v>14014351.08</v>
      </c>
      <c r="L466" s="15">
        <f t="shared" si="7"/>
        <v>27714577.090000004</v>
      </c>
    </row>
    <row r="467" spans="1:12" x14ac:dyDescent="0.25">
      <c r="A467" s="11" t="s">
        <v>5028</v>
      </c>
      <c r="B467" s="12" t="s">
        <v>1060</v>
      </c>
      <c r="C467" s="12" t="s">
        <v>2768</v>
      </c>
      <c r="D467" s="12" t="s">
        <v>3872</v>
      </c>
      <c r="E467" s="12" t="s">
        <v>1061</v>
      </c>
      <c r="F467" s="13">
        <v>756587.29</v>
      </c>
      <c r="G467" s="13">
        <v>50943.32</v>
      </c>
      <c r="H467" s="13">
        <v>158415.12</v>
      </c>
      <c r="I467" s="13">
        <v>981096.57</v>
      </c>
      <c r="J467" s="13">
        <v>133190</v>
      </c>
      <c r="K467" s="14">
        <v>1969776.57</v>
      </c>
      <c r="L467" s="15">
        <f t="shared" si="7"/>
        <v>4050008.87</v>
      </c>
    </row>
    <row r="468" spans="1:12" x14ac:dyDescent="0.25">
      <c r="A468" s="11" t="s">
        <v>5029</v>
      </c>
      <c r="B468" s="12" t="s">
        <v>1062</v>
      </c>
      <c r="C468" s="12" t="s">
        <v>2769</v>
      </c>
      <c r="D468" s="12" t="s">
        <v>3873</v>
      </c>
      <c r="E468" s="12" t="s">
        <v>1063</v>
      </c>
      <c r="F468" s="13">
        <v>412393.37</v>
      </c>
      <c r="G468" s="13">
        <v>30356.33</v>
      </c>
      <c r="H468" s="13">
        <v>94362.18</v>
      </c>
      <c r="I468" s="13">
        <v>584966.98</v>
      </c>
      <c r="J468" s="13">
        <v>730170</v>
      </c>
      <c r="K468" s="14">
        <v>1172817.3500000001</v>
      </c>
      <c r="L468" s="15">
        <f t="shared" si="7"/>
        <v>3025066.21</v>
      </c>
    </row>
    <row r="469" spans="1:12" x14ac:dyDescent="0.25">
      <c r="A469" s="11" t="s">
        <v>5030</v>
      </c>
      <c r="B469" s="12" t="s">
        <v>1064</v>
      </c>
      <c r="C469" s="12" t="s">
        <v>2770</v>
      </c>
      <c r="D469" s="12" t="s">
        <v>3874</v>
      </c>
      <c r="E469" s="12" t="s">
        <v>1065</v>
      </c>
      <c r="F469" s="13">
        <v>1474866.51</v>
      </c>
      <c r="G469" s="13">
        <v>107480.96000000001</v>
      </c>
      <c r="H469" s="13">
        <v>334227.87</v>
      </c>
      <c r="I469" s="13">
        <v>2069917.82</v>
      </c>
      <c r="J469" s="13">
        <v>220210</v>
      </c>
      <c r="K469" s="14">
        <v>4155900.32</v>
      </c>
      <c r="L469" s="15">
        <f t="shared" si="7"/>
        <v>8362603.4800000004</v>
      </c>
    </row>
    <row r="470" spans="1:12" x14ac:dyDescent="0.25">
      <c r="A470" s="11" t="s">
        <v>5031</v>
      </c>
      <c r="B470" s="12" t="s">
        <v>1064</v>
      </c>
      <c r="C470" s="12" t="s">
        <v>2770</v>
      </c>
      <c r="D470" s="12" t="s">
        <v>3875</v>
      </c>
      <c r="E470" s="12" t="s">
        <v>1066</v>
      </c>
      <c r="F470" s="13">
        <v>1403500.52</v>
      </c>
      <c r="G470" s="13">
        <v>103934.73</v>
      </c>
      <c r="H470" s="13">
        <v>323161.40999999997</v>
      </c>
      <c r="I470" s="13">
        <v>2002010.27</v>
      </c>
      <c r="J470" s="13">
        <v>203110</v>
      </c>
      <c r="K470" s="14">
        <v>4017729.8</v>
      </c>
      <c r="L470" s="15">
        <f t="shared" si="7"/>
        <v>8053446.7299999995</v>
      </c>
    </row>
    <row r="471" spans="1:12" x14ac:dyDescent="0.25">
      <c r="A471" s="11" t="s">
        <v>5032</v>
      </c>
      <c r="B471" s="12" t="s">
        <v>1067</v>
      </c>
      <c r="C471" s="12" t="s">
        <v>2771</v>
      </c>
      <c r="D471" s="12" t="s">
        <v>3876</v>
      </c>
      <c r="E471" s="12" t="s">
        <v>1068</v>
      </c>
      <c r="F471" s="13">
        <v>2668618.2000000002</v>
      </c>
      <c r="G471" s="13">
        <v>193330.34</v>
      </c>
      <c r="H471" s="13">
        <v>601171.32999999996</v>
      </c>
      <c r="I471" s="13">
        <v>3723422.13</v>
      </c>
      <c r="J471" s="13">
        <v>698250</v>
      </c>
      <c r="K471" s="14">
        <v>7474904.4100000001</v>
      </c>
      <c r="L471" s="15">
        <f t="shared" si="7"/>
        <v>15359696.41</v>
      </c>
    </row>
    <row r="472" spans="1:12" x14ac:dyDescent="0.25">
      <c r="A472" s="11" t="s">
        <v>5033</v>
      </c>
      <c r="B472" s="12" t="s">
        <v>1069</v>
      </c>
      <c r="C472" s="12" t="s">
        <v>2772</v>
      </c>
      <c r="D472" s="12" t="s">
        <v>3877</v>
      </c>
      <c r="E472" s="12" t="s">
        <v>1070</v>
      </c>
      <c r="F472" s="13">
        <v>710773.09</v>
      </c>
      <c r="G472" s="13">
        <v>52751.45</v>
      </c>
      <c r="H472" s="13">
        <v>163937.14000000001</v>
      </c>
      <c r="I472" s="13">
        <v>1016918.37</v>
      </c>
      <c r="J472" s="13">
        <v>136990</v>
      </c>
      <c r="K472" s="14">
        <v>2036976.18</v>
      </c>
      <c r="L472" s="15">
        <f t="shared" si="7"/>
        <v>4118346.2299999995</v>
      </c>
    </row>
    <row r="473" spans="1:12" x14ac:dyDescent="0.25">
      <c r="A473" s="11" t="s">
        <v>5034</v>
      </c>
      <c r="B473" s="12" t="s">
        <v>1071</v>
      </c>
      <c r="C473" s="12" t="s">
        <v>2773</v>
      </c>
      <c r="D473" s="12" t="s">
        <v>3878</v>
      </c>
      <c r="E473" s="12" t="s">
        <v>1072</v>
      </c>
      <c r="F473" s="13">
        <v>3093863.84</v>
      </c>
      <c r="G473" s="13">
        <v>229375.96</v>
      </c>
      <c r="H473" s="13">
        <v>713110.43</v>
      </c>
      <c r="I473" s="13">
        <v>4419096.41</v>
      </c>
      <c r="J473" s="13">
        <v>249470</v>
      </c>
      <c r="K473" s="14">
        <v>8864610.7699999996</v>
      </c>
      <c r="L473" s="15">
        <f t="shared" si="7"/>
        <v>17569527.41</v>
      </c>
    </row>
    <row r="474" spans="1:12" x14ac:dyDescent="0.25">
      <c r="A474" s="11" t="s">
        <v>5035</v>
      </c>
      <c r="B474" s="12" t="s">
        <v>1073</v>
      </c>
      <c r="C474" s="12" t="s">
        <v>2774</v>
      </c>
      <c r="D474" s="12" t="s">
        <v>3879</v>
      </c>
      <c r="E474" s="12" t="s">
        <v>1074</v>
      </c>
      <c r="F474" s="13">
        <v>676939.35</v>
      </c>
      <c r="G474" s="13">
        <v>48290.58</v>
      </c>
      <c r="H474" s="13">
        <v>150110.29999999999</v>
      </c>
      <c r="I474" s="13">
        <v>930562.08</v>
      </c>
      <c r="J474" s="13">
        <v>126730</v>
      </c>
      <c r="K474" s="14">
        <v>1865702.25</v>
      </c>
      <c r="L474" s="15">
        <f t="shared" si="7"/>
        <v>3798334.56</v>
      </c>
    </row>
    <row r="475" spans="1:12" x14ac:dyDescent="0.25">
      <c r="A475" s="11" t="s">
        <v>5036</v>
      </c>
      <c r="B475" s="12" t="s">
        <v>1075</v>
      </c>
      <c r="C475" s="12" t="s">
        <v>2775</v>
      </c>
      <c r="D475" s="12" t="s">
        <v>3880</v>
      </c>
      <c r="E475" s="12" t="s">
        <v>1076</v>
      </c>
      <c r="F475" s="13">
        <v>5545546.6399999997</v>
      </c>
      <c r="G475" s="13">
        <v>393716.74</v>
      </c>
      <c r="H475" s="13">
        <v>1222917.23</v>
      </c>
      <c r="I475" s="13">
        <v>7596320.1399999997</v>
      </c>
      <c r="J475" s="13">
        <v>222110</v>
      </c>
      <c r="K475" s="14">
        <v>15185762.529999999</v>
      </c>
      <c r="L475" s="15">
        <f t="shared" si="7"/>
        <v>30166373.280000001</v>
      </c>
    </row>
    <row r="476" spans="1:12" x14ac:dyDescent="0.25">
      <c r="A476" s="11" t="s">
        <v>5037</v>
      </c>
      <c r="B476" s="12" t="s">
        <v>1077</v>
      </c>
      <c r="C476" s="12" t="s">
        <v>2776</v>
      </c>
      <c r="D476" s="12" t="s">
        <v>3881</v>
      </c>
      <c r="E476" s="12" t="s">
        <v>1078</v>
      </c>
      <c r="F476" s="13">
        <v>1555368.98</v>
      </c>
      <c r="G476" s="13">
        <v>115652.35</v>
      </c>
      <c r="H476" s="13">
        <v>359648.24</v>
      </c>
      <c r="I476" s="13">
        <v>2227184.6</v>
      </c>
      <c r="J476" s="13">
        <v>457520</v>
      </c>
      <c r="K476" s="14">
        <v>4472134.24</v>
      </c>
      <c r="L476" s="15">
        <f t="shared" si="7"/>
        <v>9187508.4100000001</v>
      </c>
    </row>
    <row r="477" spans="1:12" x14ac:dyDescent="0.25">
      <c r="A477" s="11" t="s">
        <v>5038</v>
      </c>
      <c r="B477" s="12" t="s">
        <v>1077</v>
      </c>
      <c r="C477" s="12" t="s">
        <v>2776</v>
      </c>
      <c r="D477" s="12" t="s">
        <v>3882</v>
      </c>
      <c r="E477" s="12" t="s">
        <v>1079</v>
      </c>
      <c r="F477" s="13">
        <v>2069529.24</v>
      </c>
      <c r="G477" s="13">
        <v>154896.42000000001</v>
      </c>
      <c r="H477" s="13">
        <v>481749.61</v>
      </c>
      <c r="I477" s="13">
        <v>2982307.36</v>
      </c>
      <c r="J477" s="13">
        <v>133760</v>
      </c>
      <c r="K477" s="14">
        <v>5991345.1600000001</v>
      </c>
      <c r="L477" s="15">
        <f t="shared" si="7"/>
        <v>11813587.789999999</v>
      </c>
    </row>
    <row r="478" spans="1:12" x14ac:dyDescent="0.25">
      <c r="A478" s="11" t="s">
        <v>5039</v>
      </c>
      <c r="B478" s="12" t="s">
        <v>1080</v>
      </c>
      <c r="C478" s="12" t="s">
        <v>2777</v>
      </c>
      <c r="D478" s="12" t="s">
        <v>3883</v>
      </c>
      <c r="E478" s="12" t="s">
        <v>1081</v>
      </c>
      <c r="F478" s="13">
        <v>1643389.44</v>
      </c>
      <c r="G478" s="13">
        <v>117748.45</v>
      </c>
      <c r="H478" s="13">
        <v>366281.34</v>
      </c>
      <c r="I478" s="13">
        <v>2266409.4</v>
      </c>
      <c r="J478" s="13">
        <v>371640</v>
      </c>
      <c r="K478" s="14">
        <v>4556284.17</v>
      </c>
      <c r="L478" s="15">
        <f t="shared" si="7"/>
        <v>9321752.8000000007</v>
      </c>
    </row>
    <row r="479" spans="1:12" x14ac:dyDescent="0.25">
      <c r="A479" s="11" t="s">
        <v>5040</v>
      </c>
      <c r="B479" s="12" t="s">
        <v>1082</v>
      </c>
      <c r="C479" s="12" t="s">
        <v>2778</v>
      </c>
      <c r="D479" s="12" t="s">
        <v>3884</v>
      </c>
      <c r="E479" s="12" t="s">
        <v>1083</v>
      </c>
      <c r="F479" s="13">
        <v>1116860.56</v>
      </c>
      <c r="G479" s="13">
        <v>83608.77</v>
      </c>
      <c r="H479" s="13">
        <v>259869.16</v>
      </c>
      <c r="I479" s="13">
        <v>1611414.68</v>
      </c>
      <c r="J479" s="13">
        <v>234460</v>
      </c>
      <c r="K479" s="14">
        <v>3229487.65</v>
      </c>
      <c r="L479" s="15">
        <f t="shared" si="7"/>
        <v>6535700.8200000003</v>
      </c>
    </row>
    <row r="480" spans="1:12" x14ac:dyDescent="0.25">
      <c r="A480" s="11" t="s">
        <v>5041</v>
      </c>
      <c r="B480" s="12" t="s">
        <v>1082</v>
      </c>
      <c r="C480" s="12" t="s">
        <v>2778</v>
      </c>
      <c r="D480" s="12" t="s">
        <v>3885</v>
      </c>
      <c r="E480" s="12" t="s">
        <v>1084</v>
      </c>
      <c r="F480" s="13">
        <v>1006458.11</v>
      </c>
      <c r="G480" s="13">
        <v>75269.69</v>
      </c>
      <c r="H480" s="13">
        <v>233860.23</v>
      </c>
      <c r="I480" s="13">
        <v>1451585</v>
      </c>
      <c r="J480" s="13">
        <v>27550</v>
      </c>
      <c r="K480" s="14">
        <v>2904959.91</v>
      </c>
      <c r="L480" s="15">
        <f t="shared" si="7"/>
        <v>5699682.9400000004</v>
      </c>
    </row>
    <row r="481" spans="1:12" x14ac:dyDescent="0.25">
      <c r="A481" s="11" t="s">
        <v>5042</v>
      </c>
      <c r="B481" s="12" t="s">
        <v>1085</v>
      </c>
      <c r="C481" s="12" t="s">
        <v>2779</v>
      </c>
      <c r="D481" s="12" t="s">
        <v>3886</v>
      </c>
      <c r="E481" s="12" t="s">
        <v>1086</v>
      </c>
      <c r="F481" s="13">
        <v>550246.06999999995</v>
      </c>
      <c r="G481" s="13">
        <v>40737.03</v>
      </c>
      <c r="H481" s="13">
        <v>126720.83</v>
      </c>
      <c r="I481" s="13">
        <v>784104.72</v>
      </c>
      <c r="J481" s="13">
        <v>20520</v>
      </c>
      <c r="K481" s="14">
        <v>1576314.62</v>
      </c>
      <c r="L481" s="15">
        <f t="shared" si="7"/>
        <v>3098643.27</v>
      </c>
    </row>
    <row r="482" spans="1:12" x14ac:dyDescent="0.25">
      <c r="A482" s="11" t="s">
        <v>4521</v>
      </c>
      <c r="B482" s="12" t="s">
        <v>66</v>
      </c>
      <c r="C482" s="12" t="s">
        <v>2283</v>
      </c>
      <c r="D482" s="12" t="s">
        <v>3374</v>
      </c>
      <c r="E482" s="12" t="s">
        <v>67</v>
      </c>
      <c r="F482" s="13">
        <v>12288365.68</v>
      </c>
      <c r="G482" s="13">
        <v>903302.72</v>
      </c>
      <c r="H482" s="13">
        <v>2808198.65</v>
      </c>
      <c r="I482" s="13">
        <v>17403714.23</v>
      </c>
      <c r="J482" s="13">
        <v>1808990</v>
      </c>
      <c r="K482" s="14">
        <v>34907109.600000001</v>
      </c>
      <c r="L482" s="15">
        <f t="shared" si="7"/>
        <v>70119680.879999995</v>
      </c>
    </row>
    <row r="483" spans="1:12" x14ac:dyDescent="0.25">
      <c r="A483" s="11" t="s">
        <v>4522</v>
      </c>
      <c r="B483" s="12" t="s">
        <v>68</v>
      </c>
      <c r="C483" s="12" t="s">
        <v>2284</v>
      </c>
      <c r="D483" s="12" t="s">
        <v>3375</v>
      </c>
      <c r="E483" s="12" t="s">
        <v>69</v>
      </c>
      <c r="F483" s="13">
        <v>4022739.43</v>
      </c>
      <c r="G483" s="13">
        <v>288851.25</v>
      </c>
      <c r="H483" s="13">
        <v>898419.12</v>
      </c>
      <c r="I483" s="13">
        <v>5560906.0599999996</v>
      </c>
      <c r="J483" s="16"/>
      <c r="K483" s="14">
        <v>11174056.390000001</v>
      </c>
      <c r="L483" s="15">
        <f t="shared" si="7"/>
        <v>21944972.25</v>
      </c>
    </row>
    <row r="484" spans="1:12" x14ac:dyDescent="0.25">
      <c r="A484" s="11" t="s">
        <v>5043</v>
      </c>
      <c r="B484" s="12" t="s">
        <v>1087</v>
      </c>
      <c r="C484" s="12" t="s">
        <v>2780</v>
      </c>
      <c r="D484" s="12" t="s">
        <v>3887</v>
      </c>
      <c r="E484" s="12" t="s">
        <v>1088</v>
      </c>
      <c r="F484" s="13">
        <v>1003367.08</v>
      </c>
      <c r="G484" s="13">
        <v>71704.03</v>
      </c>
      <c r="H484" s="13">
        <v>222849.39</v>
      </c>
      <c r="I484" s="13">
        <v>1382150.26</v>
      </c>
      <c r="J484" s="13">
        <v>123880</v>
      </c>
      <c r="K484" s="14">
        <v>2769167.98</v>
      </c>
      <c r="L484" s="15">
        <f t="shared" si="7"/>
        <v>5573118.7400000002</v>
      </c>
    </row>
    <row r="485" spans="1:12" x14ac:dyDescent="0.25">
      <c r="A485" s="11" t="s">
        <v>5044</v>
      </c>
      <c r="B485" s="12" t="s">
        <v>1089</v>
      </c>
      <c r="C485" s="12" t="s">
        <v>2781</v>
      </c>
      <c r="D485" s="12" t="s">
        <v>3888</v>
      </c>
      <c r="E485" s="12" t="s">
        <v>1090</v>
      </c>
      <c r="F485" s="13">
        <v>4980495.41</v>
      </c>
      <c r="G485" s="13">
        <v>370373.23</v>
      </c>
      <c r="H485" s="13">
        <v>1151462.26</v>
      </c>
      <c r="I485" s="13">
        <v>7135480.1500000004</v>
      </c>
      <c r="J485" s="13">
        <v>832770</v>
      </c>
      <c r="K485" s="14">
        <v>14313769.66</v>
      </c>
      <c r="L485" s="15">
        <f t="shared" si="7"/>
        <v>28784350.710000001</v>
      </c>
    </row>
    <row r="486" spans="1:12" x14ac:dyDescent="0.25">
      <c r="A486" s="11" t="s">
        <v>5045</v>
      </c>
      <c r="B486" s="12" t="s">
        <v>1091</v>
      </c>
      <c r="C486" s="12" t="s">
        <v>2782</v>
      </c>
      <c r="D486" s="12" t="s">
        <v>3889</v>
      </c>
      <c r="E486" s="12" t="s">
        <v>1092</v>
      </c>
      <c r="F486" s="13">
        <v>15462515.9</v>
      </c>
      <c r="G486" s="13">
        <v>1138143.1100000001</v>
      </c>
      <c r="H486" s="13">
        <v>3537582.33</v>
      </c>
      <c r="I486" s="13">
        <v>21935194.07</v>
      </c>
      <c r="J486" s="13">
        <v>4758550</v>
      </c>
      <c r="K486" s="14">
        <v>43963611.890000001</v>
      </c>
      <c r="L486" s="15">
        <f t="shared" si="7"/>
        <v>90795597.299999997</v>
      </c>
    </row>
    <row r="487" spans="1:12" x14ac:dyDescent="0.25">
      <c r="A487" s="11" t="s">
        <v>5046</v>
      </c>
      <c r="B487" s="12" t="s">
        <v>1093</v>
      </c>
      <c r="C487" s="12" t="s">
        <v>2783</v>
      </c>
      <c r="D487" s="12" t="s">
        <v>3890</v>
      </c>
      <c r="E487" s="12" t="s">
        <v>1094</v>
      </c>
      <c r="F487" s="13">
        <v>867666.34</v>
      </c>
      <c r="G487" s="13">
        <v>64776.11</v>
      </c>
      <c r="H487" s="13">
        <v>201337.91</v>
      </c>
      <c r="I487" s="13">
        <v>1248411.99</v>
      </c>
      <c r="J487" s="13">
        <v>2421360</v>
      </c>
      <c r="K487" s="14">
        <v>2502150.7799999998</v>
      </c>
      <c r="L487" s="15">
        <f t="shared" si="7"/>
        <v>7305703.129999999</v>
      </c>
    </row>
    <row r="488" spans="1:12" x14ac:dyDescent="0.25">
      <c r="A488" s="11" t="s">
        <v>5047</v>
      </c>
      <c r="B488" s="12" t="s">
        <v>1095</v>
      </c>
      <c r="C488" s="12" t="s">
        <v>2784</v>
      </c>
      <c r="D488" s="12" t="s">
        <v>3891</v>
      </c>
      <c r="E488" s="12" t="s">
        <v>1096</v>
      </c>
      <c r="F488" s="13">
        <v>4825269.58</v>
      </c>
      <c r="G488" s="13">
        <v>339043.98</v>
      </c>
      <c r="H488" s="13">
        <v>1054506.6000000001</v>
      </c>
      <c r="I488" s="13">
        <v>6527482.8799999999</v>
      </c>
      <c r="J488" s="13">
        <v>957030</v>
      </c>
      <c r="K488" s="14">
        <v>13114984.640000001</v>
      </c>
      <c r="L488" s="15">
        <f t="shared" si="7"/>
        <v>26818317.68</v>
      </c>
    </row>
    <row r="489" spans="1:12" x14ac:dyDescent="0.25">
      <c r="A489" s="11" t="s">
        <v>5048</v>
      </c>
      <c r="B489" s="12" t="s">
        <v>1097</v>
      </c>
      <c r="C489" s="12" t="s">
        <v>2785</v>
      </c>
      <c r="D489" s="12" t="s">
        <v>3892</v>
      </c>
      <c r="E489" s="12" t="s">
        <v>1098</v>
      </c>
      <c r="F489" s="13">
        <v>7692280.75</v>
      </c>
      <c r="G489" s="13">
        <v>568441.01</v>
      </c>
      <c r="H489" s="13">
        <v>1767568.57</v>
      </c>
      <c r="I489" s="13">
        <v>10948117.970000001</v>
      </c>
      <c r="J489" s="13">
        <v>1191870</v>
      </c>
      <c r="K489" s="14">
        <v>21977335.43</v>
      </c>
      <c r="L489" s="15">
        <f t="shared" si="7"/>
        <v>44145613.730000004</v>
      </c>
    </row>
    <row r="490" spans="1:12" x14ac:dyDescent="0.25">
      <c r="A490" s="11" t="s">
        <v>5049</v>
      </c>
      <c r="B490" s="12" t="s">
        <v>1099</v>
      </c>
      <c r="C490" s="12" t="s">
        <v>2786</v>
      </c>
      <c r="D490" s="12" t="s">
        <v>3893</v>
      </c>
      <c r="E490" s="12" t="s">
        <v>1100</v>
      </c>
      <c r="F490" s="13">
        <v>1658443.03</v>
      </c>
      <c r="G490" s="13">
        <v>121148.16</v>
      </c>
      <c r="H490" s="13">
        <v>376757.94</v>
      </c>
      <c r="I490" s="13">
        <v>2332829.7200000002</v>
      </c>
      <c r="J490" s="13">
        <v>201400</v>
      </c>
      <c r="K490" s="14">
        <v>4685168.07</v>
      </c>
      <c r="L490" s="15">
        <f t="shared" si="7"/>
        <v>9375746.9199999999</v>
      </c>
    </row>
    <row r="491" spans="1:12" x14ac:dyDescent="0.25">
      <c r="A491" s="11" t="s">
        <v>5050</v>
      </c>
      <c r="B491" s="12" t="s">
        <v>1101</v>
      </c>
      <c r="C491" s="12" t="s">
        <v>2787</v>
      </c>
      <c r="D491" s="12" t="s">
        <v>3894</v>
      </c>
      <c r="E491" s="12" t="s">
        <v>1102</v>
      </c>
      <c r="F491" s="13">
        <v>1087258.96</v>
      </c>
      <c r="G491" s="13">
        <v>78867.44</v>
      </c>
      <c r="H491" s="13">
        <v>245337.27</v>
      </c>
      <c r="I491" s="13">
        <v>1517997.18</v>
      </c>
      <c r="J491" s="16"/>
      <c r="K491" s="14">
        <v>3051875.24</v>
      </c>
      <c r="L491" s="15">
        <f t="shared" si="7"/>
        <v>5981336.0899999999</v>
      </c>
    </row>
    <row r="492" spans="1:12" x14ac:dyDescent="0.25">
      <c r="A492" s="11" t="s">
        <v>5051</v>
      </c>
      <c r="B492" s="12" t="s">
        <v>1103</v>
      </c>
      <c r="C492" s="12" t="s">
        <v>2788</v>
      </c>
      <c r="D492" s="12" t="s">
        <v>3895</v>
      </c>
      <c r="E492" s="12" t="s">
        <v>1104</v>
      </c>
      <c r="F492" s="13">
        <v>275183.84000000003</v>
      </c>
      <c r="G492" s="13">
        <v>19586.55</v>
      </c>
      <c r="H492" s="13">
        <v>60873.2</v>
      </c>
      <c r="I492" s="13">
        <v>377545.47</v>
      </c>
      <c r="J492" s="13">
        <v>0</v>
      </c>
      <c r="K492" s="14">
        <v>756422.35</v>
      </c>
      <c r="L492" s="15">
        <f t="shared" si="7"/>
        <v>1489611.4100000001</v>
      </c>
    </row>
    <row r="493" spans="1:12" x14ac:dyDescent="0.25">
      <c r="A493" s="11" t="s">
        <v>5052</v>
      </c>
      <c r="B493" s="12" t="s">
        <v>1105</v>
      </c>
      <c r="C493" s="12" t="s">
        <v>2789</v>
      </c>
      <c r="D493" s="12" t="s">
        <v>3896</v>
      </c>
      <c r="E493" s="12" t="s">
        <v>1106</v>
      </c>
      <c r="F493" s="13">
        <v>1996064.87</v>
      </c>
      <c r="G493" s="13">
        <v>146509.09</v>
      </c>
      <c r="H493" s="13">
        <v>455344.42</v>
      </c>
      <c r="I493" s="13">
        <v>2823996.07</v>
      </c>
      <c r="J493" s="16"/>
      <c r="K493" s="14">
        <v>5658309.7599999998</v>
      </c>
      <c r="L493" s="15">
        <f t="shared" si="7"/>
        <v>11080224.209999999</v>
      </c>
    </row>
    <row r="494" spans="1:12" x14ac:dyDescent="0.25">
      <c r="A494" s="11" t="s">
        <v>5053</v>
      </c>
      <c r="B494" s="12" t="s">
        <v>1107</v>
      </c>
      <c r="C494" s="12" t="s">
        <v>2790</v>
      </c>
      <c r="D494" s="12" t="s">
        <v>3897</v>
      </c>
      <c r="E494" s="12" t="s">
        <v>1108</v>
      </c>
      <c r="F494" s="13">
        <v>1169402.45</v>
      </c>
      <c r="G494" s="13">
        <v>87913.95</v>
      </c>
      <c r="H494" s="13">
        <v>273346.21999999997</v>
      </c>
      <c r="I494" s="13">
        <v>1693436.51</v>
      </c>
      <c r="J494" s="13">
        <v>44080</v>
      </c>
      <c r="K494" s="14">
        <v>3398366.59</v>
      </c>
      <c r="L494" s="15">
        <f t="shared" si="7"/>
        <v>6666545.7199999997</v>
      </c>
    </row>
    <row r="495" spans="1:12" x14ac:dyDescent="0.25">
      <c r="A495" s="11" t="s">
        <v>4523</v>
      </c>
      <c r="B495" s="12" t="s">
        <v>70</v>
      </c>
      <c r="C495" s="12" t="s">
        <v>2285</v>
      </c>
      <c r="D495" s="12" t="s">
        <v>3376</v>
      </c>
      <c r="E495" s="12" t="s">
        <v>71</v>
      </c>
      <c r="F495" s="13">
        <v>11549190.01</v>
      </c>
      <c r="G495" s="13">
        <v>850770.38</v>
      </c>
      <c r="H495" s="13">
        <v>2643206.52</v>
      </c>
      <c r="I495" s="13">
        <v>16408271.26</v>
      </c>
      <c r="J495" s="13">
        <v>5890</v>
      </c>
      <c r="K495" s="14">
        <v>32831771.469999999</v>
      </c>
      <c r="L495" s="15">
        <f t="shared" si="7"/>
        <v>64289099.640000001</v>
      </c>
    </row>
    <row r="496" spans="1:12" x14ac:dyDescent="0.25">
      <c r="A496" s="11" t="s">
        <v>5054</v>
      </c>
      <c r="B496" s="12" t="s">
        <v>1109</v>
      </c>
      <c r="C496" s="12" t="s">
        <v>2791</v>
      </c>
      <c r="D496" s="12" t="s">
        <v>3898</v>
      </c>
      <c r="E496" s="12" t="s">
        <v>1110</v>
      </c>
      <c r="F496" s="13">
        <v>1794552.79</v>
      </c>
      <c r="G496" s="13">
        <v>132407.16</v>
      </c>
      <c r="H496" s="13">
        <v>411672.31</v>
      </c>
      <c r="I496" s="13">
        <v>2550626.06</v>
      </c>
      <c r="J496" s="13">
        <v>101460</v>
      </c>
      <c r="K496" s="14">
        <v>5117892.75</v>
      </c>
      <c r="L496" s="15">
        <f t="shared" si="7"/>
        <v>10108611.07</v>
      </c>
    </row>
    <row r="497" spans="1:12" x14ac:dyDescent="0.25">
      <c r="A497" s="11" t="s">
        <v>5055</v>
      </c>
      <c r="B497" s="12" t="s">
        <v>1111</v>
      </c>
      <c r="C497" s="12" t="s">
        <v>2792</v>
      </c>
      <c r="D497" s="12" t="s">
        <v>3899</v>
      </c>
      <c r="E497" s="12" t="s">
        <v>1112</v>
      </c>
      <c r="F497" s="13">
        <v>1478371.38</v>
      </c>
      <c r="G497" s="13">
        <v>106521.82</v>
      </c>
      <c r="H497" s="13">
        <v>331274.26</v>
      </c>
      <c r="I497" s="13">
        <v>2051158.37</v>
      </c>
      <c r="J497" s="13">
        <v>517370</v>
      </c>
      <c r="K497" s="14">
        <v>4119595.2</v>
      </c>
      <c r="L497" s="15">
        <f t="shared" si="7"/>
        <v>8604291.0300000012</v>
      </c>
    </row>
    <row r="498" spans="1:12" x14ac:dyDescent="0.25">
      <c r="A498" s="11" t="s">
        <v>5056</v>
      </c>
      <c r="B498" s="12" t="s">
        <v>1113</v>
      </c>
      <c r="C498" s="12" t="s">
        <v>2793</v>
      </c>
      <c r="D498" s="12" t="s">
        <v>3900</v>
      </c>
      <c r="E498" s="12" t="s">
        <v>1114</v>
      </c>
      <c r="F498" s="13">
        <v>571115.1</v>
      </c>
      <c r="G498" s="13">
        <v>42778.64</v>
      </c>
      <c r="H498" s="13">
        <v>133070.56</v>
      </c>
      <c r="I498" s="13">
        <v>823412.79</v>
      </c>
      <c r="J498" s="13">
        <v>0</v>
      </c>
      <c r="K498" s="14">
        <v>1655284.17</v>
      </c>
      <c r="L498" s="15">
        <f t="shared" si="7"/>
        <v>3225661.26</v>
      </c>
    </row>
    <row r="499" spans="1:12" x14ac:dyDescent="0.25">
      <c r="A499" s="11" t="s">
        <v>5057</v>
      </c>
      <c r="B499" s="12" t="s">
        <v>1115</v>
      </c>
      <c r="C499" s="12" t="s">
        <v>2794</v>
      </c>
      <c r="D499" s="12" t="s">
        <v>3901</v>
      </c>
      <c r="E499" s="12" t="s">
        <v>1116</v>
      </c>
      <c r="F499" s="13">
        <v>1392738.58</v>
      </c>
      <c r="G499" s="13">
        <v>100182.93</v>
      </c>
      <c r="H499" s="13">
        <v>311341.75</v>
      </c>
      <c r="I499" s="13">
        <v>1931275.11</v>
      </c>
      <c r="J499" s="13">
        <v>973750</v>
      </c>
      <c r="K499" s="14">
        <v>3868538.07</v>
      </c>
      <c r="L499" s="15">
        <f t="shared" si="7"/>
        <v>8577826.4399999995</v>
      </c>
    </row>
    <row r="500" spans="1:12" x14ac:dyDescent="0.25">
      <c r="A500" s="11" t="s">
        <v>5058</v>
      </c>
      <c r="B500" s="12" t="s">
        <v>1117</v>
      </c>
      <c r="C500" s="12" t="s">
        <v>2795</v>
      </c>
      <c r="D500" s="12" t="s">
        <v>3902</v>
      </c>
      <c r="E500" s="12" t="s">
        <v>1118</v>
      </c>
      <c r="F500" s="13">
        <v>335156.42</v>
      </c>
      <c r="G500" s="13">
        <v>24648.799999999999</v>
      </c>
      <c r="H500" s="13">
        <v>76659.34</v>
      </c>
      <c r="I500" s="13">
        <v>474596.12</v>
      </c>
      <c r="J500" s="13">
        <v>12350</v>
      </c>
      <c r="K500" s="14">
        <v>953356.73</v>
      </c>
      <c r="L500" s="15">
        <f t="shared" si="7"/>
        <v>1876767.41</v>
      </c>
    </row>
    <row r="501" spans="1:12" x14ac:dyDescent="0.25">
      <c r="A501" s="11" t="s">
        <v>5059</v>
      </c>
      <c r="B501" s="12" t="s">
        <v>1119</v>
      </c>
      <c r="C501" s="12" t="s">
        <v>2796</v>
      </c>
      <c r="D501" s="12" t="s">
        <v>3903</v>
      </c>
      <c r="E501" s="12" t="s">
        <v>1120</v>
      </c>
      <c r="F501" s="13">
        <v>2331068.56</v>
      </c>
      <c r="G501" s="13">
        <v>172897.06</v>
      </c>
      <c r="H501" s="13">
        <v>537319.48</v>
      </c>
      <c r="I501" s="13">
        <v>3333004.59</v>
      </c>
      <c r="J501" s="13">
        <v>247190</v>
      </c>
      <c r="K501" s="14">
        <v>6676420.0300000003</v>
      </c>
      <c r="L501" s="15">
        <f t="shared" si="7"/>
        <v>13297899.719999999</v>
      </c>
    </row>
    <row r="502" spans="1:12" x14ac:dyDescent="0.25">
      <c r="A502" s="11" t="s">
        <v>5060</v>
      </c>
      <c r="B502" s="12" t="s">
        <v>1121</v>
      </c>
      <c r="C502" s="12" t="s">
        <v>2797</v>
      </c>
      <c r="D502" s="12" t="s">
        <v>3904</v>
      </c>
      <c r="E502" s="12" t="s">
        <v>1122</v>
      </c>
      <c r="F502" s="13">
        <v>2922574.15</v>
      </c>
      <c r="G502" s="13">
        <v>214107.53</v>
      </c>
      <c r="H502" s="13">
        <v>665677.19999999995</v>
      </c>
      <c r="I502" s="13">
        <v>4124590.9</v>
      </c>
      <c r="J502" s="13">
        <v>212990</v>
      </c>
      <c r="K502" s="14">
        <v>8275481.6500000004</v>
      </c>
      <c r="L502" s="15">
        <f t="shared" si="7"/>
        <v>16415421.43</v>
      </c>
    </row>
    <row r="503" spans="1:12" x14ac:dyDescent="0.25">
      <c r="A503" s="11" t="s">
        <v>4593</v>
      </c>
      <c r="B503" s="12" t="s">
        <v>210</v>
      </c>
      <c r="C503" s="12" t="s">
        <v>2355</v>
      </c>
      <c r="D503" s="12" t="s">
        <v>3446</v>
      </c>
      <c r="E503" s="12" t="s">
        <v>211</v>
      </c>
      <c r="F503" s="13">
        <v>4959820.53</v>
      </c>
      <c r="G503" s="13">
        <v>365043.6</v>
      </c>
      <c r="H503" s="13">
        <v>1134981.1499999999</v>
      </c>
      <c r="I503" s="13">
        <v>7031923.3899999997</v>
      </c>
      <c r="J503" s="16"/>
      <c r="K503" s="14">
        <v>14110178.24</v>
      </c>
      <c r="L503" s="15">
        <f t="shared" si="7"/>
        <v>27601946.909999996</v>
      </c>
    </row>
    <row r="504" spans="1:12" x14ac:dyDescent="0.25">
      <c r="A504" s="11" t="s">
        <v>5061</v>
      </c>
      <c r="B504" s="12" t="s">
        <v>1123</v>
      </c>
      <c r="C504" s="12" t="s">
        <v>2798</v>
      </c>
      <c r="D504" s="12" t="s">
        <v>3905</v>
      </c>
      <c r="E504" s="12" t="s">
        <v>1124</v>
      </c>
      <c r="F504" s="13">
        <v>232153.63</v>
      </c>
      <c r="G504" s="13">
        <v>17374.29</v>
      </c>
      <c r="H504" s="13">
        <v>54062.11</v>
      </c>
      <c r="I504" s="13">
        <v>334262.40000000002</v>
      </c>
      <c r="J504" s="13">
        <v>225340</v>
      </c>
      <c r="K504" s="14">
        <v>672723.38</v>
      </c>
      <c r="L504" s="15">
        <f t="shared" si="7"/>
        <v>1535915.81</v>
      </c>
    </row>
    <row r="505" spans="1:12" x14ac:dyDescent="0.25">
      <c r="A505" s="11" t="s">
        <v>5062</v>
      </c>
      <c r="B505" s="12" t="s">
        <v>1125</v>
      </c>
      <c r="C505" s="12" t="s">
        <v>2799</v>
      </c>
      <c r="D505" s="12" t="s">
        <v>3906</v>
      </c>
      <c r="E505" s="12" t="s">
        <v>1126</v>
      </c>
      <c r="F505" s="13">
        <v>541534.15</v>
      </c>
      <c r="G505" s="13">
        <v>39861.449999999997</v>
      </c>
      <c r="H505" s="13">
        <v>123943.57</v>
      </c>
      <c r="I505" s="13">
        <v>767784.31</v>
      </c>
      <c r="J505" s="13">
        <v>86640</v>
      </c>
      <c r="K505" s="14">
        <v>1540988.44</v>
      </c>
      <c r="L505" s="15">
        <f t="shared" si="7"/>
        <v>3100751.92</v>
      </c>
    </row>
    <row r="506" spans="1:12" x14ac:dyDescent="0.25">
      <c r="A506" s="11" t="s">
        <v>5063</v>
      </c>
      <c r="B506" s="12" t="s">
        <v>1127</v>
      </c>
      <c r="C506" s="12" t="s">
        <v>2800</v>
      </c>
      <c r="D506" s="12" t="s">
        <v>3907</v>
      </c>
      <c r="E506" s="12" t="s">
        <v>1128</v>
      </c>
      <c r="F506" s="13">
        <v>9707796.5700000003</v>
      </c>
      <c r="G506" s="13">
        <v>607133.55000000005</v>
      </c>
      <c r="H506" s="13">
        <v>1888767.32</v>
      </c>
      <c r="I506" s="13">
        <v>11684545.560000001</v>
      </c>
      <c r="J506" s="13">
        <v>154660</v>
      </c>
      <c r="K506" s="14">
        <v>23497134.170000002</v>
      </c>
      <c r="L506" s="15">
        <f t="shared" si="7"/>
        <v>47540037.170000002</v>
      </c>
    </row>
    <row r="507" spans="1:12" x14ac:dyDescent="0.25">
      <c r="A507" s="11" t="s">
        <v>5064</v>
      </c>
      <c r="B507" s="12" t="s">
        <v>1129</v>
      </c>
      <c r="C507" s="12" t="s">
        <v>2801</v>
      </c>
      <c r="D507" s="12" t="s">
        <v>3908</v>
      </c>
      <c r="E507" s="12" t="s">
        <v>1130</v>
      </c>
      <c r="F507" s="13">
        <v>5132828.75</v>
      </c>
      <c r="G507" s="13">
        <v>378352.45</v>
      </c>
      <c r="H507" s="13">
        <v>1176281.03</v>
      </c>
      <c r="I507" s="13">
        <v>7289085.3399999999</v>
      </c>
      <c r="J507" s="13">
        <v>583680</v>
      </c>
      <c r="K507" s="14">
        <v>14622465.390000001</v>
      </c>
      <c r="L507" s="15">
        <f t="shared" si="7"/>
        <v>29182692.960000001</v>
      </c>
    </row>
    <row r="508" spans="1:12" x14ac:dyDescent="0.25">
      <c r="A508" s="11" t="s">
        <v>5065</v>
      </c>
      <c r="B508" s="12" t="s">
        <v>1131</v>
      </c>
      <c r="C508" s="12" t="s">
        <v>2802</v>
      </c>
      <c r="D508" s="12" t="s">
        <v>3909</v>
      </c>
      <c r="E508" s="12" t="s">
        <v>1132</v>
      </c>
      <c r="F508" s="13">
        <v>2269199.08</v>
      </c>
      <c r="G508" s="13">
        <v>161213.09</v>
      </c>
      <c r="H508" s="13">
        <v>501258.85</v>
      </c>
      <c r="I508" s="13">
        <v>3105282.22</v>
      </c>
      <c r="J508" s="13">
        <v>723710</v>
      </c>
      <c r="K508" s="14">
        <v>6231990.3799999999</v>
      </c>
      <c r="L508" s="15">
        <f t="shared" si="7"/>
        <v>12992653.620000001</v>
      </c>
    </row>
    <row r="509" spans="1:12" x14ac:dyDescent="0.25">
      <c r="A509" s="11" t="s">
        <v>5066</v>
      </c>
      <c r="B509" s="12" t="s">
        <v>1133</v>
      </c>
      <c r="C509" s="12" t="s">
        <v>2803</v>
      </c>
      <c r="D509" s="12" t="s">
        <v>3910</v>
      </c>
      <c r="E509" s="12" t="s">
        <v>1134</v>
      </c>
      <c r="F509" s="13">
        <v>998146.36</v>
      </c>
      <c r="G509" s="13">
        <v>74467.06</v>
      </c>
      <c r="H509" s="13">
        <v>231586.6</v>
      </c>
      <c r="I509" s="13">
        <v>1433918.8</v>
      </c>
      <c r="J509" s="16"/>
      <c r="K509" s="14">
        <v>2879920.1</v>
      </c>
      <c r="L509" s="15">
        <f t="shared" si="7"/>
        <v>5618038.9199999999</v>
      </c>
    </row>
    <row r="510" spans="1:12" x14ac:dyDescent="0.25">
      <c r="A510" s="11" t="s">
        <v>5067</v>
      </c>
      <c r="B510" s="12" t="s">
        <v>1135</v>
      </c>
      <c r="C510" s="12" t="s">
        <v>2804</v>
      </c>
      <c r="D510" s="12" t="s">
        <v>3911</v>
      </c>
      <c r="E510" s="12" t="s">
        <v>1136</v>
      </c>
      <c r="F510" s="13">
        <v>439008.42</v>
      </c>
      <c r="G510" s="13">
        <v>32215.87</v>
      </c>
      <c r="H510" s="13">
        <v>100247.6</v>
      </c>
      <c r="I510" s="13">
        <v>619756.43999999994</v>
      </c>
      <c r="J510" s="13">
        <v>6460</v>
      </c>
      <c r="K510" s="14">
        <v>1247494.58</v>
      </c>
      <c r="L510" s="15">
        <f t="shared" si="7"/>
        <v>2445182.91</v>
      </c>
    </row>
    <row r="511" spans="1:12" x14ac:dyDescent="0.25">
      <c r="A511" s="11" t="s">
        <v>4594</v>
      </c>
      <c r="B511" s="12" t="s">
        <v>212</v>
      </c>
      <c r="C511" s="12" t="s">
        <v>2356</v>
      </c>
      <c r="D511" s="12" t="s">
        <v>3447</v>
      </c>
      <c r="E511" s="12" t="s">
        <v>213</v>
      </c>
      <c r="F511" s="13">
        <v>5505524.0999999996</v>
      </c>
      <c r="G511" s="13">
        <v>397400.8</v>
      </c>
      <c r="H511" s="13">
        <v>1235702.79</v>
      </c>
      <c r="I511" s="13">
        <v>7654058.6200000001</v>
      </c>
      <c r="J511" s="13">
        <v>1187310</v>
      </c>
      <c r="K511" s="14">
        <v>15364069.33</v>
      </c>
      <c r="L511" s="15">
        <f t="shared" si="7"/>
        <v>31344065.640000001</v>
      </c>
    </row>
    <row r="512" spans="1:12" x14ac:dyDescent="0.25">
      <c r="A512" s="11" t="s">
        <v>5068</v>
      </c>
      <c r="B512" s="12" t="s">
        <v>1137</v>
      </c>
      <c r="C512" s="12" t="s">
        <v>2805</v>
      </c>
      <c r="D512" s="12" t="s">
        <v>3912</v>
      </c>
      <c r="E512" s="12" t="s">
        <v>1138</v>
      </c>
      <c r="F512" s="13">
        <v>715345.71</v>
      </c>
      <c r="G512" s="13">
        <v>47577.87</v>
      </c>
      <c r="H512" s="13">
        <v>147947.32</v>
      </c>
      <c r="I512" s="13">
        <v>916307.01</v>
      </c>
      <c r="J512" s="13">
        <v>99560</v>
      </c>
      <c r="K512" s="14">
        <v>1839581.34</v>
      </c>
      <c r="L512" s="15">
        <f t="shared" si="7"/>
        <v>3766319.25</v>
      </c>
    </row>
    <row r="513" spans="1:12" x14ac:dyDescent="0.25">
      <c r="A513" s="11" t="s">
        <v>5069</v>
      </c>
      <c r="B513" s="12" t="s">
        <v>1139</v>
      </c>
      <c r="C513" s="12" t="s">
        <v>2806</v>
      </c>
      <c r="D513" s="12" t="s">
        <v>3913</v>
      </c>
      <c r="E513" s="12" t="s">
        <v>1140</v>
      </c>
      <c r="F513" s="13">
        <v>1338952.67</v>
      </c>
      <c r="G513" s="13">
        <v>96800.65</v>
      </c>
      <c r="H513" s="13">
        <v>300660.84999999998</v>
      </c>
      <c r="I513" s="13">
        <v>1867759.56</v>
      </c>
      <c r="J513" s="13">
        <v>74290</v>
      </c>
      <c r="K513" s="14">
        <v>3733355.45</v>
      </c>
      <c r="L513" s="15">
        <f t="shared" si="7"/>
        <v>7411819.1799999997</v>
      </c>
    </row>
    <row r="514" spans="1:12" x14ac:dyDescent="0.25">
      <c r="A514" s="11" t="s">
        <v>5070</v>
      </c>
      <c r="B514" s="12" t="s">
        <v>1141</v>
      </c>
      <c r="C514" s="12" t="s">
        <v>2807</v>
      </c>
      <c r="D514" s="12" t="s">
        <v>3914</v>
      </c>
      <c r="E514" s="12" t="s">
        <v>1142</v>
      </c>
      <c r="F514" s="13">
        <v>3671361.63</v>
      </c>
      <c r="G514" s="13">
        <v>274042.65000000002</v>
      </c>
      <c r="H514" s="13">
        <v>851723.53</v>
      </c>
      <c r="I514" s="13">
        <v>5282136.1100000003</v>
      </c>
      <c r="J514" s="13">
        <v>236740</v>
      </c>
      <c r="K514" s="14">
        <v>10584034.77</v>
      </c>
      <c r="L514" s="15">
        <f t="shared" si="7"/>
        <v>20900038.689999998</v>
      </c>
    </row>
    <row r="515" spans="1:12" x14ac:dyDescent="0.25">
      <c r="A515" s="11" t="s">
        <v>4595</v>
      </c>
      <c r="B515" s="12" t="s">
        <v>214</v>
      </c>
      <c r="C515" s="12" t="s">
        <v>2357</v>
      </c>
      <c r="D515" s="12" t="s">
        <v>3448</v>
      </c>
      <c r="E515" s="12" t="s">
        <v>215</v>
      </c>
      <c r="F515" s="13">
        <v>2954304.36</v>
      </c>
      <c r="G515" s="13">
        <v>216424.54</v>
      </c>
      <c r="H515" s="13">
        <v>672663.33</v>
      </c>
      <c r="I515" s="13">
        <v>4171388.65</v>
      </c>
      <c r="J515" s="13">
        <v>632320</v>
      </c>
      <c r="K515" s="14">
        <v>8359166.7400000002</v>
      </c>
      <c r="L515" s="15">
        <f t="shared" si="7"/>
        <v>17006267.619999997</v>
      </c>
    </row>
    <row r="516" spans="1:12" x14ac:dyDescent="0.25">
      <c r="A516" s="11" t="s">
        <v>5071</v>
      </c>
      <c r="B516" s="12" t="s">
        <v>1143</v>
      </c>
      <c r="C516" s="12" t="s">
        <v>2808</v>
      </c>
      <c r="D516" s="12" t="s">
        <v>3915</v>
      </c>
      <c r="E516" s="12" t="s">
        <v>1144</v>
      </c>
      <c r="F516" s="13">
        <v>1452720.38</v>
      </c>
      <c r="G516" s="13">
        <v>108963.58</v>
      </c>
      <c r="H516" s="13">
        <v>338615.7</v>
      </c>
      <c r="I516" s="13">
        <v>2100682.86</v>
      </c>
      <c r="J516" s="13">
        <v>235030</v>
      </c>
      <c r="K516" s="14">
        <v>4207223.79</v>
      </c>
      <c r="L516" s="15">
        <f t="shared" ref="L516:L579" si="8">SUM(F516:K516)</f>
        <v>8443236.3099999987</v>
      </c>
    </row>
    <row r="517" spans="1:12" x14ac:dyDescent="0.25">
      <c r="A517" s="11" t="s">
        <v>5072</v>
      </c>
      <c r="B517" s="12" t="s">
        <v>1145</v>
      </c>
      <c r="C517" s="12" t="s">
        <v>2809</v>
      </c>
      <c r="D517" s="12" t="s">
        <v>3916</v>
      </c>
      <c r="E517" s="12" t="s">
        <v>1146</v>
      </c>
      <c r="F517" s="13">
        <v>4412542.78</v>
      </c>
      <c r="G517" s="13">
        <v>307939.3</v>
      </c>
      <c r="H517" s="13">
        <v>957406.57</v>
      </c>
      <c r="I517" s="13">
        <v>5932186.4299999997</v>
      </c>
      <c r="J517" s="13">
        <v>398430</v>
      </c>
      <c r="K517" s="14">
        <v>11902151.439999999</v>
      </c>
      <c r="L517" s="15">
        <f t="shared" si="8"/>
        <v>23910656.52</v>
      </c>
    </row>
    <row r="518" spans="1:12" x14ac:dyDescent="0.25">
      <c r="A518" s="11" t="s">
        <v>5073</v>
      </c>
      <c r="B518" s="12" t="s">
        <v>1147</v>
      </c>
      <c r="C518" s="12" t="s">
        <v>2810</v>
      </c>
      <c r="D518" s="12" t="s">
        <v>3917</v>
      </c>
      <c r="E518" s="12" t="s">
        <v>1148</v>
      </c>
      <c r="F518" s="13">
        <v>8099832.1100000003</v>
      </c>
      <c r="G518" s="13">
        <v>587711.93000000005</v>
      </c>
      <c r="H518" s="13">
        <v>1827350.53</v>
      </c>
      <c r="I518" s="13">
        <v>11320675.720000001</v>
      </c>
      <c r="J518" s="13">
        <v>3645530</v>
      </c>
      <c r="K518" s="14">
        <v>22718593.100000001</v>
      </c>
      <c r="L518" s="15">
        <f t="shared" si="8"/>
        <v>48199693.390000001</v>
      </c>
    </row>
    <row r="519" spans="1:12" x14ac:dyDescent="0.25">
      <c r="A519" s="11" t="s">
        <v>5074</v>
      </c>
      <c r="B519" s="12" t="s">
        <v>1149</v>
      </c>
      <c r="C519" s="12" t="s">
        <v>2811</v>
      </c>
      <c r="D519" s="12" t="s">
        <v>3918</v>
      </c>
      <c r="E519" s="12" t="s">
        <v>1150</v>
      </c>
      <c r="F519" s="13">
        <v>442288.08</v>
      </c>
      <c r="G519" s="13">
        <v>32956.35</v>
      </c>
      <c r="H519" s="13">
        <v>102437.93</v>
      </c>
      <c r="I519" s="13">
        <v>635133.21</v>
      </c>
      <c r="J519" s="16"/>
      <c r="K519" s="14">
        <v>1273097.02</v>
      </c>
      <c r="L519" s="15">
        <f t="shared" si="8"/>
        <v>2485912.59</v>
      </c>
    </row>
    <row r="520" spans="1:12" x14ac:dyDescent="0.25">
      <c r="A520" s="11" t="s">
        <v>5075</v>
      </c>
      <c r="B520" s="12" t="s">
        <v>1151</v>
      </c>
      <c r="C520" s="12" t="s">
        <v>2812</v>
      </c>
      <c r="D520" s="12" t="s">
        <v>3919</v>
      </c>
      <c r="E520" s="12" t="s">
        <v>1152</v>
      </c>
      <c r="F520" s="13">
        <v>5633713.5099999998</v>
      </c>
      <c r="G520" s="13">
        <v>402422.14</v>
      </c>
      <c r="H520" s="13">
        <v>1250751.06</v>
      </c>
      <c r="I520" s="13">
        <v>7756389.4400000004</v>
      </c>
      <c r="J520" s="13">
        <v>1040000</v>
      </c>
      <c r="K520" s="14">
        <v>15542951.48</v>
      </c>
      <c r="L520" s="15">
        <f t="shared" si="8"/>
        <v>31626227.629999999</v>
      </c>
    </row>
    <row r="521" spans="1:12" x14ac:dyDescent="0.25">
      <c r="A521" s="11" t="s">
        <v>5076</v>
      </c>
      <c r="B521" s="12" t="s">
        <v>1153</v>
      </c>
      <c r="C521" s="12" t="s">
        <v>2813</v>
      </c>
      <c r="D521" s="12" t="s">
        <v>3920</v>
      </c>
      <c r="E521" s="12" t="s">
        <v>1154</v>
      </c>
      <c r="F521" s="13">
        <v>7083907.5099999998</v>
      </c>
      <c r="G521" s="13">
        <v>512969.37</v>
      </c>
      <c r="H521" s="13">
        <v>1595080.33</v>
      </c>
      <c r="I521" s="13">
        <v>9879730.25</v>
      </c>
      <c r="J521" s="13">
        <v>667470</v>
      </c>
      <c r="K521" s="14">
        <v>19832690.260000002</v>
      </c>
      <c r="L521" s="15">
        <f t="shared" si="8"/>
        <v>39571847.719999999</v>
      </c>
    </row>
    <row r="522" spans="1:12" x14ac:dyDescent="0.25">
      <c r="A522" s="11" t="s">
        <v>4524</v>
      </c>
      <c r="B522" s="12" t="s">
        <v>72</v>
      </c>
      <c r="C522" s="12" t="s">
        <v>2286</v>
      </c>
      <c r="D522" s="12" t="s">
        <v>3377</v>
      </c>
      <c r="E522" s="12" t="s">
        <v>73</v>
      </c>
      <c r="F522" s="13">
        <v>36927492</v>
      </c>
      <c r="G522" s="13">
        <v>2674525.9300000002</v>
      </c>
      <c r="H522" s="13">
        <v>8316659.25</v>
      </c>
      <c r="I522" s="13">
        <v>51508970.399999999</v>
      </c>
      <c r="J522" s="13">
        <v>7607790</v>
      </c>
      <c r="K522" s="14">
        <v>103409586.45</v>
      </c>
      <c r="L522" s="15">
        <f t="shared" si="8"/>
        <v>210445024.03</v>
      </c>
    </row>
    <row r="523" spans="1:12" x14ac:dyDescent="0.25">
      <c r="A523" s="11" t="s">
        <v>5077</v>
      </c>
      <c r="B523" s="12" t="s">
        <v>1155</v>
      </c>
      <c r="C523" s="12" t="s">
        <v>2814</v>
      </c>
      <c r="D523" s="12" t="s">
        <v>3921</v>
      </c>
      <c r="E523" s="12" t="s">
        <v>1156</v>
      </c>
      <c r="F523" s="13">
        <v>1556338.65</v>
      </c>
      <c r="G523" s="13">
        <v>116053.07</v>
      </c>
      <c r="H523" s="13">
        <v>360875.82</v>
      </c>
      <c r="I523" s="13">
        <v>2235085.89</v>
      </c>
      <c r="J523" s="16"/>
      <c r="K523" s="14">
        <v>4487129.2300000004</v>
      </c>
      <c r="L523" s="15">
        <f t="shared" si="8"/>
        <v>8755482.6600000001</v>
      </c>
    </row>
    <row r="524" spans="1:12" x14ac:dyDescent="0.25">
      <c r="A524" s="11" t="s">
        <v>5078</v>
      </c>
      <c r="B524" s="12" t="s">
        <v>1157</v>
      </c>
      <c r="C524" s="12" t="s">
        <v>2815</v>
      </c>
      <c r="D524" s="12" t="s">
        <v>3922</v>
      </c>
      <c r="E524" s="12" t="s">
        <v>1158</v>
      </c>
      <c r="F524" s="13">
        <v>3710108.61</v>
      </c>
      <c r="G524" s="13">
        <v>275379.68</v>
      </c>
      <c r="H524" s="13">
        <v>855898.86</v>
      </c>
      <c r="I524" s="13">
        <v>5307709.68</v>
      </c>
      <c r="J524" s="13">
        <v>420280</v>
      </c>
      <c r="K524" s="14">
        <v>10636209.109999999</v>
      </c>
      <c r="L524" s="15">
        <f t="shared" si="8"/>
        <v>21205585.939999998</v>
      </c>
    </row>
    <row r="525" spans="1:12" x14ac:dyDescent="0.25">
      <c r="A525" s="11" t="s">
        <v>5079</v>
      </c>
      <c r="B525" s="12" t="s">
        <v>1159</v>
      </c>
      <c r="C525" s="12" t="s">
        <v>2816</v>
      </c>
      <c r="D525" s="12" t="s">
        <v>3923</v>
      </c>
      <c r="E525" s="12" t="s">
        <v>1160</v>
      </c>
      <c r="F525" s="13">
        <v>488565.45</v>
      </c>
      <c r="G525" s="13">
        <v>36560.019999999997</v>
      </c>
      <c r="H525" s="13">
        <v>113660.57</v>
      </c>
      <c r="I525" s="13">
        <v>704369.62</v>
      </c>
      <c r="J525" s="13">
        <v>7410</v>
      </c>
      <c r="K525" s="14">
        <v>1412883.54</v>
      </c>
      <c r="L525" s="15">
        <f t="shared" si="8"/>
        <v>2763449.2</v>
      </c>
    </row>
    <row r="526" spans="1:12" x14ac:dyDescent="0.25">
      <c r="A526" s="11" t="s">
        <v>5080</v>
      </c>
      <c r="B526" s="12" t="s">
        <v>1161</v>
      </c>
      <c r="C526" s="12" t="s">
        <v>2817</v>
      </c>
      <c r="D526" s="12" t="s">
        <v>3924</v>
      </c>
      <c r="E526" s="12" t="s">
        <v>1162</v>
      </c>
      <c r="F526" s="13">
        <v>1702086</v>
      </c>
      <c r="G526" s="13">
        <v>126045.66</v>
      </c>
      <c r="H526" s="13">
        <v>391828.3</v>
      </c>
      <c r="I526" s="13">
        <v>2428729.5699999998</v>
      </c>
      <c r="J526" s="13">
        <v>74290</v>
      </c>
      <c r="K526" s="14">
        <v>4870244.2300000004</v>
      </c>
      <c r="L526" s="15">
        <f t="shared" si="8"/>
        <v>9593223.7599999998</v>
      </c>
    </row>
    <row r="527" spans="1:12" x14ac:dyDescent="0.25">
      <c r="A527" s="11" t="s">
        <v>5081</v>
      </c>
      <c r="B527" s="12" t="s">
        <v>1163</v>
      </c>
      <c r="C527" s="12" t="s">
        <v>2818</v>
      </c>
      <c r="D527" s="12" t="s">
        <v>3925</v>
      </c>
      <c r="E527" s="12" t="s">
        <v>1164</v>
      </c>
      <c r="F527" s="13">
        <v>884913.04</v>
      </c>
      <c r="G527" s="13">
        <v>65543.42</v>
      </c>
      <c r="H527" s="13">
        <v>203831.44</v>
      </c>
      <c r="I527" s="13">
        <v>1262120.76</v>
      </c>
      <c r="J527" s="16"/>
      <c r="K527" s="14">
        <v>2534719.31</v>
      </c>
      <c r="L527" s="15">
        <f t="shared" si="8"/>
        <v>4951127.9700000007</v>
      </c>
    </row>
    <row r="528" spans="1:12" x14ac:dyDescent="0.25">
      <c r="A528" s="11" t="s">
        <v>4596</v>
      </c>
      <c r="B528" s="12" t="s">
        <v>216</v>
      </c>
      <c r="C528" s="12" t="s">
        <v>2358</v>
      </c>
      <c r="D528" s="12" t="s">
        <v>3449</v>
      </c>
      <c r="E528" s="12" t="s">
        <v>217</v>
      </c>
      <c r="F528" s="13">
        <v>3944251.81</v>
      </c>
      <c r="G528" s="13">
        <v>293730.74</v>
      </c>
      <c r="H528" s="13">
        <v>913457.91</v>
      </c>
      <c r="I528" s="13">
        <v>5656216.29</v>
      </c>
      <c r="J528" s="16"/>
      <c r="K528" s="14">
        <v>11359095.33</v>
      </c>
      <c r="L528" s="15">
        <f t="shared" si="8"/>
        <v>22166752.079999998</v>
      </c>
    </row>
    <row r="529" spans="1:12" x14ac:dyDescent="0.25">
      <c r="A529" s="11" t="s">
        <v>5082</v>
      </c>
      <c r="B529" s="12" t="s">
        <v>1165</v>
      </c>
      <c r="C529" s="12" t="s">
        <v>2819</v>
      </c>
      <c r="D529" s="12" t="s">
        <v>3926</v>
      </c>
      <c r="E529" s="12" t="s">
        <v>1166</v>
      </c>
      <c r="F529" s="13">
        <v>1191936.94</v>
      </c>
      <c r="G529" s="13">
        <v>88538.15</v>
      </c>
      <c r="H529" s="13">
        <v>275311.39</v>
      </c>
      <c r="I529" s="13">
        <v>1705218.03</v>
      </c>
      <c r="J529" s="13">
        <v>84550</v>
      </c>
      <c r="K529" s="14">
        <v>3423152.83</v>
      </c>
      <c r="L529" s="15">
        <f t="shared" si="8"/>
        <v>6768707.3399999999</v>
      </c>
    </row>
    <row r="530" spans="1:12" x14ac:dyDescent="0.25">
      <c r="A530" s="11" t="s">
        <v>5083</v>
      </c>
      <c r="B530" s="12" t="s">
        <v>1167</v>
      </c>
      <c r="C530" s="12" t="s">
        <v>2820</v>
      </c>
      <c r="D530" s="12" t="s">
        <v>3927</v>
      </c>
      <c r="E530" s="12" t="s">
        <v>1168</v>
      </c>
      <c r="F530" s="13">
        <v>350938.22</v>
      </c>
      <c r="G530" s="13">
        <v>25310.67</v>
      </c>
      <c r="H530" s="13">
        <v>78694.789999999994</v>
      </c>
      <c r="I530" s="13">
        <v>487568.38</v>
      </c>
      <c r="J530" s="13">
        <v>44840</v>
      </c>
      <c r="K530" s="14">
        <v>978335.98</v>
      </c>
      <c r="L530" s="15">
        <f t="shared" si="8"/>
        <v>1965688.04</v>
      </c>
    </row>
    <row r="531" spans="1:12" x14ac:dyDescent="0.25">
      <c r="A531" s="11" t="s">
        <v>5084</v>
      </c>
      <c r="B531" s="12" t="s">
        <v>1169</v>
      </c>
      <c r="C531" s="12" t="s">
        <v>2821</v>
      </c>
      <c r="D531" s="12" t="s">
        <v>3928</v>
      </c>
      <c r="E531" s="12" t="s">
        <v>1170</v>
      </c>
      <c r="F531" s="13">
        <v>364381.04</v>
      </c>
      <c r="G531" s="13">
        <v>26944.97</v>
      </c>
      <c r="H531" s="13">
        <v>83788.3</v>
      </c>
      <c r="I531" s="13">
        <v>518929.13</v>
      </c>
      <c r="J531" s="16"/>
      <c r="K531" s="14">
        <v>1041836.19</v>
      </c>
      <c r="L531" s="15">
        <f t="shared" si="8"/>
        <v>2035879.63</v>
      </c>
    </row>
    <row r="532" spans="1:12" x14ac:dyDescent="0.25">
      <c r="A532" s="11" t="s">
        <v>5085</v>
      </c>
      <c r="B532" s="12" t="s">
        <v>1171</v>
      </c>
      <c r="C532" s="12" t="s">
        <v>2822</v>
      </c>
      <c r="D532" s="12" t="s">
        <v>3929</v>
      </c>
      <c r="E532" s="12" t="s">
        <v>1172</v>
      </c>
      <c r="F532" s="13">
        <v>1169468.2</v>
      </c>
      <c r="G532" s="13">
        <v>86780.52</v>
      </c>
      <c r="H532" s="13">
        <v>269775.40000000002</v>
      </c>
      <c r="I532" s="13">
        <v>1672068.12</v>
      </c>
      <c r="J532" s="13">
        <v>40090</v>
      </c>
      <c r="K532" s="14">
        <v>3353293.31</v>
      </c>
      <c r="L532" s="15">
        <f t="shared" si="8"/>
        <v>6591475.5500000007</v>
      </c>
    </row>
    <row r="533" spans="1:12" x14ac:dyDescent="0.25">
      <c r="A533" s="11" t="s">
        <v>5086</v>
      </c>
      <c r="B533" s="12" t="s">
        <v>1173</v>
      </c>
      <c r="C533" s="12" t="s">
        <v>2823</v>
      </c>
      <c r="D533" s="12" t="s">
        <v>3930</v>
      </c>
      <c r="E533" s="12" t="s">
        <v>1174</v>
      </c>
      <c r="F533" s="13">
        <v>3835027.14</v>
      </c>
      <c r="G533" s="13">
        <v>284259.76</v>
      </c>
      <c r="H533" s="13">
        <v>883838.13</v>
      </c>
      <c r="I533" s="13">
        <v>5475492.7599999998</v>
      </c>
      <c r="J533" s="16"/>
      <c r="K533" s="14">
        <v>10988345.710000001</v>
      </c>
      <c r="L533" s="15">
        <f t="shared" si="8"/>
        <v>21466963.5</v>
      </c>
    </row>
    <row r="534" spans="1:12" x14ac:dyDescent="0.25">
      <c r="A534" s="11" t="s">
        <v>4597</v>
      </c>
      <c r="B534" s="12" t="s">
        <v>218</v>
      </c>
      <c r="C534" s="12" t="s">
        <v>2359</v>
      </c>
      <c r="D534" s="12" t="s">
        <v>3450</v>
      </c>
      <c r="E534" s="12" t="s">
        <v>219</v>
      </c>
      <c r="F534" s="13">
        <v>2808392.15</v>
      </c>
      <c r="G534" s="13">
        <v>209086.47</v>
      </c>
      <c r="H534" s="13">
        <v>650070</v>
      </c>
      <c r="I534" s="13">
        <v>4027827.94</v>
      </c>
      <c r="J534" s="13">
        <v>424840</v>
      </c>
      <c r="K534" s="14">
        <v>8081511.8200000003</v>
      </c>
      <c r="L534" s="15">
        <f t="shared" si="8"/>
        <v>16201728.380000001</v>
      </c>
    </row>
    <row r="535" spans="1:12" x14ac:dyDescent="0.25">
      <c r="A535" s="11" t="s">
        <v>5087</v>
      </c>
      <c r="B535" s="12" t="s">
        <v>1175</v>
      </c>
      <c r="C535" s="12" t="s">
        <v>2824</v>
      </c>
      <c r="D535" s="12" t="s">
        <v>3931</v>
      </c>
      <c r="E535" s="12" t="s">
        <v>1176</v>
      </c>
      <c r="F535" s="13">
        <v>1247850.3999999999</v>
      </c>
      <c r="G535" s="13">
        <v>90627.42</v>
      </c>
      <c r="H535" s="13">
        <v>281821.51</v>
      </c>
      <c r="I535" s="13">
        <v>1745322.86</v>
      </c>
      <c r="J535" s="13">
        <v>164920</v>
      </c>
      <c r="K535" s="14">
        <v>3504294.06</v>
      </c>
      <c r="L535" s="15">
        <f t="shared" si="8"/>
        <v>7034836.25</v>
      </c>
    </row>
    <row r="536" spans="1:12" x14ac:dyDescent="0.25">
      <c r="A536" s="11" t="s">
        <v>5088</v>
      </c>
      <c r="B536" s="12" t="s">
        <v>1177</v>
      </c>
      <c r="C536" s="12" t="s">
        <v>2825</v>
      </c>
      <c r="D536" s="12" t="s">
        <v>3932</v>
      </c>
      <c r="E536" s="12" t="s">
        <v>1178</v>
      </c>
      <c r="F536" s="13">
        <v>376683.03</v>
      </c>
      <c r="G536" s="13">
        <v>25415.77</v>
      </c>
      <c r="H536" s="13">
        <v>79011.37</v>
      </c>
      <c r="I536" s="13">
        <v>489693.99</v>
      </c>
      <c r="J536" s="13">
        <v>72200</v>
      </c>
      <c r="K536" s="14">
        <v>982123.67</v>
      </c>
      <c r="L536" s="15">
        <f t="shared" si="8"/>
        <v>2025127.83</v>
      </c>
    </row>
    <row r="537" spans="1:12" x14ac:dyDescent="0.25">
      <c r="A537" s="11" t="s">
        <v>5089</v>
      </c>
      <c r="B537" s="12" t="s">
        <v>1179</v>
      </c>
      <c r="C537" s="12" t="s">
        <v>2826</v>
      </c>
      <c r="D537" s="12" t="s">
        <v>3933</v>
      </c>
      <c r="E537" s="12" t="s">
        <v>1180</v>
      </c>
      <c r="F537" s="13">
        <v>1512939.95</v>
      </c>
      <c r="G537" s="13">
        <v>108741.02</v>
      </c>
      <c r="H537" s="13">
        <v>338255.5</v>
      </c>
      <c r="I537" s="13">
        <v>2093098.38</v>
      </c>
      <c r="J537" s="13">
        <v>198550</v>
      </c>
      <c r="K537" s="14">
        <v>4207570.0599999996</v>
      </c>
      <c r="L537" s="15">
        <f t="shared" si="8"/>
        <v>8459154.9100000001</v>
      </c>
    </row>
    <row r="538" spans="1:12" x14ac:dyDescent="0.25">
      <c r="A538" s="11" t="s">
        <v>5090</v>
      </c>
      <c r="B538" s="12" t="s">
        <v>1181</v>
      </c>
      <c r="C538" s="12" t="s">
        <v>2827</v>
      </c>
      <c r="D538" s="12" t="s">
        <v>3934</v>
      </c>
      <c r="E538" s="12" t="s">
        <v>1182</v>
      </c>
      <c r="F538" s="13">
        <v>1854117.44</v>
      </c>
      <c r="G538" s="13">
        <v>137827.4</v>
      </c>
      <c r="H538" s="13">
        <v>428547.11</v>
      </c>
      <c r="I538" s="13">
        <v>2654815.7599999998</v>
      </c>
      <c r="J538" s="13">
        <v>419520</v>
      </c>
      <c r="K538" s="14">
        <v>5328006.17</v>
      </c>
      <c r="L538" s="15">
        <f t="shared" si="8"/>
        <v>10822833.879999999</v>
      </c>
    </row>
    <row r="539" spans="1:12" x14ac:dyDescent="0.25">
      <c r="A539" s="11" t="s">
        <v>5091</v>
      </c>
      <c r="B539" s="12" t="s">
        <v>1183</v>
      </c>
      <c r="C539" s="12" t="s">
        <v>2828</v>
      </c>
      <c r="D539" s="12" t="s">
        <v>3935</v>
      </c>
      <c r="E539" s="12" t="s">
        <v>1184</v>
      </c>
      <c r="F539" s="13">
        <v>679622.57</v>
      </c>
      <c r="G539" s="13">
        <v>50506.59</v>
      </c>
      <c r="H539" s="13">
        <v>157124.41</v>
      </c>
      <c r="I539" s="13">
        <v>972016.05</v>
      </c>
      <c r="J539" s="16"/>
      <c r="K539" s="14">
        <v>1954707.14</v>
      </c>
      <c r="L539" s="15">
        <f t="shared" si="8"/>
        <v>3813976.76</v>
      </c>
    </row>
    <row r="540" spans="1:12" x14ac:dyDescent="0.25">
      <c r="A540" s="11" t="s">
        <v>5092</v>
      </c>
      <c r="B540" s="12" t="s">
        <v>1185</v>
      </c>
      <c r="C540" s="12" t="s">
        <v>2829</v>
      </c>
      <c r="D540" s="12" t="s">
        <v>3936</v>
      </c>
      <c r="E540" s="12" t="s">
        <v>1186</v>
      </c>
      <c r="F540" s="13">
        <v>2486091</v>
      </c>
      <c r="G540" s="13">
        <v>184776.13</v>
      </c>
      <c r="H540" s="13">
        <v>574507.77</v>
      </c>
      <c r="I540" s="13">
        <v>3559306.71</v>
      </c>
      <c r="J540" s="13">
        <v>238450</v>
      </c>
      <c r="K540" s="14">
        <v>7142445.5300000003</v>
      </c>
      <c r="L540" s="15">
        <f t="shared" si="8"/>
        <v>14185577.140000001</v>
      </c>
    </row>
    <row r="541" spans="1:12" x14ac:dyDescent="0.25">
      <c r="A541" s="11" t="s">
        <v>5093</v>
      </c>
      <c r="B541" s="12" t="s">
        <v>1187</v>
      </c>
      <c r="C541" s="12" t="s">
        <v>2830</v>
      </c>
      <c r="D541" s="12" t="s">
        <v>3937</v>
      </c>
      <c r="E541" s="12" t="s">
        <v>1188</v>
      </c>
      <c r="F541" s="13">
        <v>3718087.02</v>
      </c>
      <c r="G541" s="13">
        <v>275111.94</v>
      </c>
      <c r="H541" s="13">
        <v>855062.36</v>
      </c>
      <c r="I541" s="13">
        <v>5302592.66</v>
      </c>
      <c r="J541" s="13">
        <v>104880</v>
      </c>
      <c r="K541" s="14">
        <v>10625750.529999999</v>
      </c>
      <c r="L541" s="15">
        <f t="shared" si="8"/>
        <v>20881484.509999998</v>
      </c>
    </row>
    <row r="542" spans="1:12" x14ac:dyDescent="0.25">
      <c r="A542" s="11" t="s">
        <v>4525</v>
      </c>
      <c r="B542" s="12" t="s">
        <v>74</v>
      </c>
      <c r="C542" s="12" t="s">
        <v>2287</v>
      </c>
      <c r="D542" s="12" t="s">
        <v>3378</v>
      </c>
      <c r="E542" s="12" t="s">
        <v>75</v>
      </c>
      <c r="F542" s="13">
        <v>75728706.900000006</v>
      </c>
      <c r="G542" s="13">
        <v>5247252.83</v>
      </c>
      <c r="H542" s="13">
        <v>16315655.439999999</v>
      </c>
      <c r="I542" s="13">
        <v>101068419.39</v>
      </c>
      <c r="J542" s="13">
        <v>14606250</v>
      </c>
      <c r="K542" s="14">
        <v>202853194.90000001</v>
      </c>
      <c r="L542" s="15">
        <f t="shared" si="8"/>
        <v>415819479.46000004</v>
      </c>
    </row>
    <row r="543" spans="1:12" x14ac:dyDescent="0.25">
      <c r="A543" s="11" t="s">
        <v>5094</v>
      </c>
      <c r="B543" s="12" t="s">
        <v>1189</v>
      </c>
      <c r="C543" s="12" t="s">
        <v>2831</v>
      </c>
      <c r="D543" s="12" t="s">
        <v>3938</v>
      </c>
      <c r="E543" s="12" t="s">
        <v>1190</v>
      </c>
      <c r="F543" s="13">
        <v>996835.39</v>
      </c>
      <c r="G543" s="13">
        <v>74665.83</v>
      </c>
      <c r="H543" s="13">
        <v>232216.81</v>
      </c>
      <c r="I543" s="13">
        <v>1437626.42</v>
      </c>
      <c r="J543" s="13">
        <v>85880</v>
      </c>
      <c r="K543" s="14">
        <v>2887932.63</v>
      </c>
      <c r="L543" s="15">
        <f t="shared" si="8"/>
        <v>5715157.0800000001</v>
      </c>
    </row>
    <row r="544" spans="1:12" x14ac:dyDescent="0.25">
      <c r="A544" s="11" t="s">
        <v>4526</v>
      </c>
      <c r="B544" s="12" t="s">
        <v>76</v>
      </c>
      <c r="C544" s="12" t="s">
        <v>2288</v>
      </c>
      <c r="D544" s="12" t="s">
        <v>3379</v>
      </c>
      <c r="E544" s="12" t="s">
        <v>77</v>
      </c>
      <c r="F544" s="13">
        <v>10969936.75</v>
      </c>
      <c r="G544" s="13">
        <v>769638.03</v>
      </c>
      <c r="H544" s="13">
        <v>2393536.52</v>
      </c>
      <c r="I544" s="13">
        <v>14819720.939999999</v>
      </c>
      <c r="J544" s="13">
        <v>4580330</v>
      </c>
      <c r="K544" s="14">
        <v>29765425.280000001</v>
      </c>
      <c r="L544" s="15">
        <f t="shared" si="8"/>
        <v>63298587.519999996</v>
      </c>
    </row>
    <row r="545" spans="1:12" x14ac:dyDescent="0.25">
      <c r="A545" s="11" t="s">
        <v>5095</v>
      </c>
      <c r="B545" s="12" t="s">
        <v>1191</v>
      </c>
      <c r="C545" s="12" t="s">
        <v>2832</v>
      </c>
      <c r="D545" s="12" t="s">
        <v>3939</v>
      </c>
      <c r="E545" s="12" t="s">
        <v>1192</v>
      </c>
      <c r="F545" s="13">
        <v>1624354.34</v>
      </c>
      <c r="G545" s="13">
        <v>120484.53</v>
      </c>
      <c r="H545" s="13">
        <v>374668.16</v>
      </c>
      <c r="I545" s="13">
        <v>2320308.98</v>
      </c>
      <c r="J545" s="13">
        <v>147250</v>
      </c>
      <c r="K545" s="14">
        <v>4658803.04</v>
      </c>
      <c r="L545" s="15">
        <f t="shared" si="8"/>
        <v>9245869.0500000007</v>
      </c>
    </row>
    <row r="546" spans="1:12" x14ac:dyDescent="0.25">
      <c r="A546" s="11" t="s">
        <v>5096</v>
      </c>
      <c r="B546" s="12" t="s">
        <v>1193</v>
      </c>
      <c r="C546" s="12" t="s">
        <v>2833</v>
      </c>
      <c r="D546" s="12" t="s">
        <v>3940</v>
      </c>
      <c r="E546" s="12" t="s">
        <v>1194</v>
      </c>
      <c r="F546" s="13">
        <v>6724403.21</v>
      </c>
      <c r="G546" s="13">
        <v>474280.92</v>
      </c>
      <c r="H546" s="13">
        <v>1474226.11</v>
      </c>
      <c r="I546" s="13">
        <v>9140084.4700000007</v>
      </c>
      <c r="J546" s="13">
        <v>1448180</v>
      </c>
      <c r="K546" s="14">
        <v>18321999</v>
      </c>
      <c r="L546" s="15">
        <f t="shared" si="8"/>
        <v>37583173.710000001</v>
      </c>
    </row>
    <row r="547" spans="1:12" x14ac:dyDescent="0.25">
      <c r="A547" s="11" t="s">
        <v>5097</v>
      </c>
      <c r="B547" s="12" t="s">
        <v>1195</v>
      </c>
      <c r="C547" s="12" t="s">
        <v>2834</v>
      </c>
      <c r="D547" s="12" t="s">
        <v>3941</v>
      </c>
      <c r="E547" s="12" t="s">
        <v>1196</v>
      </c>
      <c r="F547" s="13">
        <v>1412031.94</v>
      </c>
      <c r="G547" s="13">
        <v>101533.36</v>
      </c>
      <c r="H547" s="13">
        <v>315668.7</v>
      </c>
      <c r="I547" s="13">
        <v>1956014.68</v>
      </c>
      <c r="J547" s="13">
        <v>91010</v>
      </c>
      <c r="K547" s="14">
        <v>3924195.45</v>
      </c>
      <c r="L547" s="15">
        <f t="shared" si="8"/>
        <v>7800454.1299999999</v>
      </c>
    </row>
    <row r="548" spans="1:12" x14ac:dyDescent="0.25">
      <c r="A548" s="11" t="s">
        <v>5098</v>
      </c>
      <c r="B548" s="12" t="s">
        <v>1197</v>
      </c>
      <c r="C548" s="12" t="s">
        <v>2835</v>
      </c>
      <c r="D548" s="12" t="s">
        <v>3942</v>
      </c>
      <c r="E548" s="12" t="s">
        <v>1198</v>
      </c>
      <c r="F548" s="13">
        <v>1846605.1</v>
      </c>
      <c r="G548" s="13">
        <v>130267.5</v>
      </c>
      <c r="H548" s="13">
        <v>405223.34</v>
      </c>
      <c r="I548" s="13">
        <v>2507386.31</v>
      </c>
      <c r="J548" s="16"/>
      <c r="K548" s="14">
        <v>5040678.5999999996</v>
      </c>
      <c r="L548" s="15">
        <f t="shared" si="8"/>
        <v>9930160.8499999996</v>
      </c>
    </row>
    <row r="549" spans="1:12" x14ac:dyDescent="0.25">
      <c r="A549" s="11" t="s">
        <v>5099</v>
      </c>
      <c r="B549" s="12" t="s">
        <v>1199</v>
      </c>
      <c r="C549" s="12" t="s">
        <v>2836</v>
      </c>
      <c r="D549" s="12" t="s">
        <v>3943</v>
      </c>
      <c r="E549" s="12" t="s">
        <v>1200</v>
      </c>
      <c r="F549" s="13">
        <v>1029674.31</v>
      </c>
      <c r="G549" s="13">
        <v>74669.350000000006</v>
      </c>
      <c r="H549" s="13">
        <v>232325.48</v>
      </c>
      <c r="I549" s="13">
        <v>1436723.38</v>
      </c>
      <c r="J549" s="13">
        <v>25270</v>
      </c>
      <c r="K549" s="14">
        <v>2890704.16</v>
      </c>
      <c r="L549" s="15">
        <f t="shared" si="8"/>
        <v>5689366.6799999997</v>
      </c>
    </row>
    <row r="550" spans="1:12" x14ac:dyDescent="0.25">
      <c r="A550" s="11" t="s">
        <v>5100</v>
      </c>
      <c r="B550" s="12" t="s">
        <v>1201</v>
      </c>
      <c r="C550" s="12" t="s">
        <v>2837</v>
      </c>
      <c r="D550" s="12" t="s">
        <v>3944</v>
      </c>
      <c r="E550" s="12" t="s">
        <v>1202</v>
      </c>
      <c r="F550" s="13">
        <v>1258416.78</v>
      </c>
      <c r="G550" s="13">
        <v>90205.18</v>
      </c>
      <c r="H550" s="13">
        <v>280453.7</v>
      </c>
      <c r="I550" s="13">
        <v>1737735</v>
      </c>
      <c r="J550" s="13">
        <v>2620100</v>
      </c>
      <c r="K550" s="14">
        <v>3486490.32</v>
      </c>
      <c r="L550" s="15">
        <f t="shared" si="8"/>
        <v>9473400.9800000004</v>
      </c>
    </row>
    <row r="551" spans="1:12" x14ac:dyDescent="0.25">
      <c r="A551" s="11" t="s">
        <v>4527</v>
      </c>
      <c r="B551" s="12" t="s">
        <v>78</v>
      </c>
      <c r="C551" s="12" t="s">
        <v>2289</v>
      </c>
      <c r="D551" s="12" t="s">
        <v>3380</v>
      </c>
      <c r="E551" s="12" t="s">
        <v>79</v>
      </c>
      <c r="F551" s="13">
        <v>3466285.2</v>
      </c>
      <c r="G551" s="13">
        <v>256458.97</v>
      </c>
      <c r="H551" s="13">
        <v>797358.46</v>
      </c>
      <c r="I551" s="13">
        <v>4940381.29</v>
      </c>
      <c r="J551" s="13">
        <v>637450</v>
      </c>
      <c r="K551" s="14">
        <v>9912606.3200000003</v>
      </c>
      <c r="L551" s="15">
        <f t="shared" si="8"/>
        <v>20010540.240000002</v>
      </c>
    </row>
    <row r="552" spans="1:12" x14ac:dyDescent="0.25">
      <c r="A552" s="11" t="s">
        <v>5101</v>
      </c>
      <c r="B552" s="12" t="s">
        <v>1203</v>
      </c>
      <c r="C552" s="12" t="s">
        <v>2838</v>
      </c>
      <c r="D552" s="12" t="s">
        <v>3945</v>
      </c>
      <c r="E552" s="12" t="s">
        <v>1204</v>
      </c>
      <c r="F552" s="13">
        <v>8328663.7699999996</v>
      </c>
      <c r="G552" s="13">
        <v>604518.73</v>
      </c>
      <c r="H552" s="13">
        <v>1879973.88</v>
      </c>
      <c r="I552" s="13">
        <v>11640769.689999999</v>
      </c>
      <c r="J552" s="13">
        <v>2295770</v>
      </c>
      <c r="K552" s="14">
        <v>23378165.190000001</v>
      </c>
      <c r="L552" s="15">
        <f t="shared" si="8"/>
        <v>48127861.260000005</v>
      </c>
    </row>
    <row r="553" spans="1:12" x14ac:dyDescent="0.25">
      <c r="A553" s="11" t="s">
        <v>5102</v>
      </c>
      <c r="B553" s="12" t="s">
        <v>1205</v>
      </c>
      <c r="C553" s="12" t="s">
        <v>2839</v>
      </c>
      <c r="D553" s="12" t="s">
        <v>3946</v>
      </c>
      <c r="E553" s="12" t="s">
        <v>1206</v>
      </c>
      <c r="F553" s="13">
        <v>1037219.2</v>
      </c>
      <c r="G553" s="13">
        <v>77899.59</v>
      </c>
      <c r="H553" s="13">
        <v>242159.17</v>
      </c>
      <c r="I553" s="13">
        <v>1501032.31</v>
      </c>
      <c r="J553" s="13">
        <v>37620</v>
      </c>
      <c r="K553" s="14">
        <v>3009908.46</v>
      </c>
      <c r="L553" s="15">
        <f t="shared" si="8"/>
        <v>5905838.7300000004</v>
      </c>
    </row>
    <row r="554" spans="1:12" x14ac:dyDescent="0.25">
      <c r="A554" s="11" t="s">
        <v>4528</v>
      </c>
      <c r="B554" s="12" t="s">
        <v>80</v>
      </c>
      <c r="C554" s="12" t="s">
        <v>2290</v>
      </c>
      <c r="D554" s="12" t="s">
        <v>3381</v>
      </c>
      <c r="E554" s="12" t="s">
        <v>81</v>
      </c>
      <c r="F554" s="13">
        <v>50341638.509999998</v>
      </c>
      <c r="G554" s="13">
        <v>3691325.01</v>
      </c>
      <c r="H554" s="13">
        <v>11475372.52</v>
      </c>
      <c r="I554" s="13">
        <v>71122490.150000006</v>
      </c>
      <c r="J554" s="13">
        <v>7333240</v>
      </c>
      <c r="K554" s="14">
        <v>142639942.03999999</v>
      </c>
      <c r="L554" s="15">
        <f t="shared" si="8"/>
        <v>286604008.23000002</v>
      </c>
    </row>
    <row r="555" spans="1:12" x14ac:dyDescent="0.25">
      <c r="A555" s="11" t="s">
        <v>5103</v>
      </c>
      <c r="B555" s="12" t="s">
        <v>1207</v>
      </c>
      <c r="C555" s="12" t="s">
        <v>2840</v>
      </c>
      <c r="D555" s="12" t="s">
        <v>3947</v>
      </c>
      <c r="E555" s="12" t="s">
        <v>1208</v>
      </c>
      <c r="F555" s="13">
        <v>775341.73</v>
      </c>
      <c r="G555" s="13">
        <v>57189.38</v>
      </c>
      <c r="H555" s="13">
        <v>177710.92</v>
      </c>
      <c r="I555" s="13">
        <v>1102650.53</v>
      </c>
      <c r="J555" s="16"/>
      <c r="K555" s="14">
        <v>2207857.14</v>
      </c>
      <c r="L555" s="15">
        <f t="shared" si="8"/>
        <v>4320749.7</v>
      </c>
    </row>
    <row r="556" spans="1:12" x14ac:dyDescent="0.25">
      <c r="A556" s="11" t="s">
        <v>5104</v>
      </c>
      <c r="B556" s="12" t="s">
        <v>1209</v>
      </c>
      <c r="C556" s="12" t="s">
        <v>2841</v>
      </c>
      <c r="D556" s="12" t="s">
        <v>3948</v>
      </c>
      <c r="E556" s="12" t="s">
        <v>1210</v>
      </c>
      <c r="F556" s="13">
        <v>4766229.9800000004</v>
      </c>
      <c r="G556" s="13">
        <v>350827.63</v>
      </c>
      <c r="H556" s="13">
        <v>1090673.6399999999</v>
      </c>
      <c r="I556" s="13">
        <v>6759148.4500000002</v>
      </c>
      <c r="J556" s="13">
        <v>604390</v>
      </c>
      <c r="K556" s="14">
        <v>13557777.48</v>
      </c>
      <c r="L556" s="15">
        <f t="shared" si="8"/>
        <v>27129047.18</v>
      </c>
    </row>
    <row r="557" spans="1:12" x14ac:dyDescent="0.25">
      <c r="A557" s="11" t="s">
        <v>5105</v>
      </c>
      <c r="B557" s="12" t="s">
        <v>1211</v>
      </c>
      <c r="C557" s="12" t="s">
        <v>2842</v>
      </c>
      <c r="D557" s="12" t="s">
        <v>3949</v>
      </c>
      <c r="E557" s="12" t="s">
        <v>1212</v>
      </c>
      <c r="F557" s="13">
        <v>680336.55</v>
      </c>
      <c r="G557" s="13">
        <v>50501.42</v>
      </c>
      <c r="H557" s="13">
        <v>157008.59</v>
      </c>
      <c r="I557" s="13">
        <v>972907.58</v>
      </c>
      <c r="J557" s="13">
        <v>20520</v>
      </c>
      <c r="K557" s="14">
        <v>1951817.01</v>
      </c>
      <c r="L557" s="15">
        <f t="shared" si="8"/>
        <v>3833091.1500000004</v>
      </c>
    </row>
    <row r="558" spans="1:12" x14ac:dyDescent="0.25">
      <c r="A558" s="11" t="s">
        <v>5106</v>
      </c>
      <c r="B558" s="12" t="s">
        <v>1213</v>
      </c>
      <c r="C558" s="12" t="s">
        <v>2843</v>
      </c>
      <c r="D558" s="12" t="s">
        <v>3950</v>
      </c>
      <c r="E558" s="12" t="s">
        <v>1214</v>
      </c>
      <c r="F558" s="13">
        <v>3787343.01</v>
      </c>
      <c r="G558" s="13">
        <v>280414.61</v>
      </c>
      <c r="H558" s="13">
        <v>871846.35</v>
      </c>
      <c r="I558" s="13">
        <v>5401786.5</v>
      </c>
      <c r="J558" s="16"/>
      <c r="K558" s="14">
        <v>10838730.74</v>
      </c>
      <c r="L558" s="15">
        <f t="shared" si="8"/>
        <v>21180121.210000001</v>
      </c>
    </row>
    <row r="559" spans="1:12" x14ac:dyDescent="0.25">
      <c r="A559" s="11" t="s">
        <v>5631</v>
      </c>
      <c r="B559" s="12" t="s">
        <v>2240</v>
      </c>
      <c r="C559" s="12" t="s">
        <v>3341</v>
      </c>
      <c r="D559" s="12" t="s">
        <v>4466</v>
      </c>
      <c r="E559" s="12" t="s">
        <v>2241</v>
      </c>
      <c r="F559" s="13">
        <v>198747792.58000001</v>
      </c>
      <c r="G559" s="13">
        <v>12547078.050000001</v>
      </c>
      <c r="H559" s="13">
        <v>38997101.740000002</v>
      </c>
      <c r="I559" s="13">
        <v>241835014.83000001</v>
      </c>
      <c r="J559" s="13">
        <v>14339490</v>
      </c>
      <c r="K559" s="14">
        <v>484613812.55000001</v>
      </c>
      <c r="L559" s="15">
        <f t="shared" si="8"/>
        <v>991080289.75</v>
      </c>
    </row>
    <row r="560" spans="1:12" x14ac:dyDescent="0.25">
      <c r="A560" s="11" t="s">
        <v>5107</v>
      </c>
      <c r="B560" s="12" t="s">
        <v>1215</v>
      </c>
      <c r="C560" s="12" t="s">
        <v>2291</v>
      </c>
      <c r="D560" s="12" t="s">
        <v>3951</v>
      </c>
      <c r="E560" s="12" t="s">
        <v>1216</v>
      </c>
      <c r="F560" s="13">
        <v>824618.75</v>
      </c>
      <c r="G560" s="13">
        <v>60149.53</v>
      </c>
      <c r="H560" s="13">
        <v>187071.18</v>
      </c>
      <c r="I560" s="13">
        <v>1158115.19</v>
      </c>
      <c r="J560" s="16"/>
      <c r="K560" s="14">
        <v>2326503.19</v>
      </c>
      <c r="L560" s="15">
        <f t="shared" si="8"/>
        <v>4556457.84</v>
      </c>
    </row>
    <row r="561" spans="1:12" x14ac:dyDescent="0.25">
      <c r="A561" s="11" t="s">
        <v>4529</v>
      </c>
      <c r="B561" s="12" t="s">
        <v>82</v>
      </c>
      <c r="C561" s="12" t="s">
        <v>2291</v>
      </c>
      <c r="D561" s="12" t="s">
        <v>3382</v>
      </c>
      <c r="E561" s="12" t="s">
        <v>83</v>
      </c>
      <c r="F561" s="13">
        <v>15505026.119999999</v>
      </c>
      <c r="G561" s="13">
        <v>1139733.8400000001</v>
      </c>
      <c r="H561" s="13">
        <v>3542859.97</v>
      </c>
      <c r="I561" s="13">
        <v>21962539.870000001</v>
      </c>
      <c r="J561" s="13">
        <v>958930</v>
      </c>
      <c r="K561" s="14">
        <v>44034047.899999999</v>
      </c>
      <c r="L561" s="15">
        <f t="shared" si="8"/>
        <v>87143137.699999988</v>
      </c>
    </row>
    <row r="562" spans="1:12" x14ac:dyDescent="0.25">
      <c r="A562" s="11" t="s">
        <v>4530</v>
      </c>
      <c r="B562" s="12" t="s">
        <v>84</v>
      </c>
      <c r="C562" s="12" t="s">
        <v>2292</v>
      </c>
      <c r="D562" s="12" t="s">
        <v>3383</v>
      </c>
      <c r="E562" s="12" t="s">
        <v>85</v>
      </c>
      <c r="F562" s="13">
        <v>33800256.439999998</v>
      </c>
      <c r="G562" s="13">
        <v>2368495.98</v>
      </c>
      <c r="H562" s="13">
        <v>7364841.0899999999</v>
      </c>
      <c r="I562" s="13">
        <v>45617023.509999998</v>
      </c>
      <c r="J562" s="13">
        <v>4676090</v>
      </c>
      <c r="K562" s="14">
        <v>91571849.230000004</v>
      </c>
      <c r="L562" s="15">
        <f t="shared" si="8"/>
        <v>185398556.25</v>
      </c>
    </row>
    <row r="563" spans="1:12" x14ac:dyDescent="0.25">
      <c r="A563" s="11" t="s">
        <v>4531</v>
      </c>
      <c r="B563" s="12" t="s">
        <v>86</v>
      </c>
      <c r="C563" s="12" t="s">
        <v>2293</v>
      </c>
      <c r="D563" s="12" t="s">
        <v>3384</v>
      </c>
      <c r="E563" s="12" t="s">
        <v>87</v>
      </c>
      <c r="F563" s="13">
        <v>23822733.34</v>
      </c>
      <c r="G563" s="13">
        <v>1717882.96</v>
      </c>
      <c r="H563" s="13">
        <v>5341031.8499999996</v>
      </c>
      <c r="I563" s="13">
        <v>33093501.559999999</v>
      </c>
      <c r="J563" s="13">
        <v>4389950</v>
      </c>
      <c r="K563" s="14">
        <v>66397941.609999999</v>
      </c>
      <c r="L563" s="15">
        <f t="shared" si="8"/>
        <v>134763041.31999999</v>
      </c>
    </row>
    <row r="564" spans="1:12" x14ac:dyDescent="0.25">
      <c r="A564" s="11" t="s">
        <v>5108</v>
      </c>
      <c r="B564" s="12" t="s">
        <v>1217</v>
      </c>
      <c r="C564" s="12" t="s">
        <v>2844</v>
      </c>
      <c r="D564" s="12" t="s">
        <v>3952</v>
      </c>
      <c r="E564" s="12" t="s">
        <v>1218</v>
      </c>
      <c r="F564" s="13">
        <v>1335150.42</v>
      </c>
      <c r="G564" s="13">
        <v>99092.67</v>
      </c>
      <c r="H564" s="13">
        <v>308098.55</v>
      </c>
      <c r="I564" s="13">
        <v>1908816.84</v>
      </c>
      <c r="J564" s="13">
        <v>22420</v>
      </c>
      <c r="K564" s="14">
        <v>3830349.49</v>
      </c>
      <c r="L564" s="15">
        <f t="shared" si="8"/>
        <v>7503927.9700000007</v>
      </c>
    </row>
    <row r="565" spans="1:12" x14ac:dyDescent="0.25">
      <c r="A565" s="11" t="s">
        <v>5109</v>
      </c>
      <c r="B565" s="12" t="s">
        <v>1219</v>
      </c>
      <c r="C565" s="12" t="s">
        <v>2845</v>
      </c>
      <c r="D565" s="12" t="s">
        <v>3953</v>
      </c>
      <c r="E565" s="12" t="s">
        <v>1220</v>
      </c>
      <c r="F565" s="13">
        <v>4008656.99</v>
      </c>
      <c r="G565" s="13">
        <v>158733.09</v>
      </c>
      <c r="H565" s="13">
        <v>493611.27</v>
      </c>
      <c r="I565" s="13">
        <v>3056882.13</v>
      </c>
      <c r="J565" s="13">
        <v>167200</v>
      </c>
      <c r="K565" s="14">
        <v>6137832.8300000001</v>
      </c>
      <c r="L565" s="15">
        <f t="shared" si="8"/>
        <v>14022916.309999999</v>
      </c>
    </row>
    <row r="566" spans="1:12" x14ac:dyDescent="0.25">
      <c r="A566" s="11" t="s">
        <v>5110</v>
      </c>
      <c r="B566" s="12" t="s">
        <v>1221</v>
      </c>
      <c r="C566" s="12" t="s">
        <v>2846</v>
      </c>
      <c r="D566" s="12" t="s">
        <v>3954</v>
      </c>
      <c r="E566" s="12" t="s">
        <v>1222</v>
      </c>
      <c r="F566" s="13">
        <v>343574.69</v>
      </c>
      <c r="G566" s="13">
        <v>25368.11</v>
      </c>
      <c r="H566" s="13">
        <v>78850.97</v>
      </c>
      <c r="I566" s="13">
        <v>488897.22</v>
      </c>
      <c r="J566" s="13">
        <v>36670</v>
      </c>
      <c r="K566" s="14">
        <v>979951.97</v>
      </c>
      <c r="L566" s="15">
        <f t="shared" si="8"/>
        <v>1953312.96</v>
      </c>
    </row>
    <row r="567" spans="1:12" x14ac:dyDescent="0.25">
      <c r="A567" s="11" t="s">
        <v>5111</v>
      </c>
      <c r="B567" s="12" t="s">
        <v>1223</v>
      </c>
      <c r="C567" s="12" t="s">
        <v>2847</v>
      </c>
      <c r="D567" s="12" t="s">
        <v>3955</v>
      </c>
      <c r="E567" s="12" t="s">
        <v>1224</v>
      </c>
      <c r="F567" s="13">
        <v>320129.96999999997</v>
      </c>
      <c r="G567" s="13">
        <v>23004.62</v>
      </c>
      <c r="H567" s="13">
        <v>71522.89</v>
      </c>
      <c r="I567" s="13">
        <v>443166.32</v>
      </c>
      <c r="J567" s="13">
        <v>32680</v>
      </c>
      <c r="K567" s="14">
        <v>889145.01</v>
      </c>
      <c r="L567" s="15">
        <f t="shared" si="8"/>
        <v>1779648.81</v>
      </c>
    </row>
    <row r="568" spans="1:12" x14ac:dyDescent="0.25">
      <c r="A568" s="11" t="s">
        <v>5112</v>
      </c>
      <c r="B568" s="12" t="s">
        <v>1225</v>
      </c>
      <c r="C568" s="12" t="s">
        <v>2848</v>
      </c>
      <c r="D568" s="12" t="s">
        <v>3956</v>
      </c>
      <c r="E568" s="12" t="s">
        <v>1226</v>
      </c>
      <c r="F568" s="13">
        <v>5537933.4900000002</v>
      </c>
      <c r="G568" s="13">
        <v>389086.2</v>
      </c>
      <c r="H568" s="13">
        <v>1209706.8700000001</v>
      </c>
      <c r="I568" s="13">
        <v>7495327.6100000003</v>
      </c>
      <c r="J568" s="13">
        <v>1170740</v>
      </c>
      <c r="K568" s="14">
        <v>15038785.960000001</v>
      </c>
      <c r="L568" s="15">
        <f t="shared" si="8"/>
        <v>30841580.130000003</v>
      </c>
    </row>
    <row r="569" spans="1:12" x14ac:dyDescent="0.25">
      <c r="A569" s="11" t="s">
        <v>5113</v>
      </c>
      <c r="B569" s="12" t="s">
        <v>1227</v>
      </c>
      <c r="C569" s="12" t="s">
        <v>2849</v>
      </c>
      <c r="D569" s="12" t="s">
        <v>3957</v>
      </c>
      <c r="E569" s="12" t="s">
        <v>1228</v>
      </c>
      <c r="F569" s="13">
        <v>2766716.89</v>
      </c>
      <c r="G569" s="13">
        <v>204076.59</v>
      </c>
      <c r="H569" s="13">
        <v>634371.4</v>
      </c>
      <c r="I569" s="13">
        <v>3932534.65</v>
      </c>
      <c r="J569" s="13">
        <v>183350</v>
      </c>
      <c r="K569" s="14">
        <v>7884570.5099999998</v>
      </c>
      <c r="L569" s="15">
        <f t="shared" si="8"/>
        <v>15605620.039999999</v>
      </c>
    </row>
    <row r="570" spans="1:12" x14ac:dyDescent="0.25">
      <c r="A570" s="11" t="s">
        <v>5114</v>
      </c>
      <c r="B570" s="12" t="s">
        <v>1229</v>
      </c>
      <c r="C570" s="12" t="s">
        <v>2850</v>
      </c>
      <c r="D570" s="12" t="s">
        <v>3958</v>
      </c>
      <c r="E570" s="12" t="s">
        <v>1230</v>
      </c>
      <c r="F570" s="13">
        <v>3213737.36</v>
      </c>
      <c r="G570" s="13">
        <v>230483.48</v>
      </c>
      <c r="H570" s="13">
        <v>716755.42</v>
      </c>
      <c r="I570" s="13">
        <v>4438428.55</v>
      </c>
      <c r="J570" s="16"/>
      <c r="K570" s="14">
        <v>8912855.5</v>
      </c>
      <c r="L570" s="15">
        <f t="shared" si="8"/>
        <v>17512260.309999999</v>
      </c>
    </row>
    <row r="571" spans="1:12" x14ac:dyDescent="0.25">
      <c r="A571" s="11" t="s">
        <v>5115</v>
      </c>
      <c r="B571" s="12" t="s">
        <v>1231</v>
      </c>
      <c r="C571" s="12" t="s">
        <v>2851</v>
      </c>
      <c r="D571" s="12" t="s">
        <v>3959</v>
      </c>
      <c r="E571" s="12" t="s">
        <v>1232</v>
      </c>
      <c r="F571" s="13">
        <v>595456.43999999994</v>
      </c>
      <c r="G571" s="13">
        <v>44271.49</v>
      </c>
      <c r="H571" s="13">
        <v>137642.84</v>
      </c>
      <c r="I571" s="13">
        <v>852857.79</v>
      </c>
      <c r="J571" s="13">
        <v>75240</v>
      </c>
      <c r="K571" s="14">
        <v>1711120.69</v>
      </c>
      <c r="L571" s="15">
        <f t="shared" si="8"/>
        <v>3416589.25</v>
      </c>
    </row>
    <row r="572" spans="1:12" x14ac:dyDescent="0.25">
      <c r="A572" s="11" t="s">
        <v>5116</v>
      </c>
      <c r="B572" s="12" t="s">
        <v>1233</v>
      </c>
      <c r="C572" s="12" t="s">
        <v>2852</v>
      </c>
      <c r="D572" s="12" t="s">
        <v>3960</v>
      </c>
      <c r="E572" s="12" t="s">
        <v>1234</v>
      </c>
      <c r="F572" s="13">
        <v>2562706.85</v>
      </c>
      <c r="G572" s="13">
        <v>188763.68</v>
      </c>
      <c r="H572" s="13">
        <v>586744.9</v>
      </c>
      <c r="I572" s="13">
        <v>3637718.41</v>
      </c>
      <c r="J572" s="13">
        <v>0</v>
      </c>
      <c r="K572" s="14">
        <v>7292239.6500000004</v>
      </c>
      <c r="L572" s="15">
        <f t="shared" si="8"/>
        <v>14268173.49</v>
      </c>
    </row>
    <row r="573" spans="1:12" x14ac:dyDescent="0.25">
      <c r="A573" s="11" t="s">
        <v>5117</v>
      </c>
      <c r="B573" s="12" t="s">
        <v>1235</v>
      </c>
      <c r="C573" s="12" t="s">
        <v>2853</v>
      </c>
      <c r="D573" s="12" t="s">
        <v>3961</v>
      </c>
      <c r="E573" s="12" t="s">
        <v>1236</v>
      </c>
      <c r="F573" s="13">
        <v>4238250.1399999997</v>
      </c>
      <c r="G573" s="13">
        <v>315335.34000000003</v>
      </c>
      <c r="H573" s="13">
        <v>981045.2</v>
      </c>
      <c r="I573" s="13">
        <v>6068266.8899999997</v>
      </c>
      <c r="J573" s="13">
        <v>407550</v>
      </c>
      <c r="K573" s="14">
        <v>12205380.380000001</v>
      </c>
      <c r="L573" s="15">
        <f t="shared" si="8"/>
        <v>24215827.950000003</v>
      </c>
    </row>
    <row r="574" spans="1:12" x14ac:dyDescent="0.25">
      <c r="A574" s="11" t="s">
        <v>5118</v>
      </c>
      <c r="B574" s="12" t="s">
        <v>1237</v>
      </c>
      <c r="C574" s="12" t="s">
        <v>2854</v>
      </c>
      <c r="D574" s="12" t="s">
        <v>3962</v>
      </c>
      <c r="E574" s="12" t="s">
        <v>1238</v>
      </c>
      <c r="F574" s="13">
        <v>506318.67</v>
      </c>
      <c r="G574" s="13">
        <v>38105.58</v>
      </c>
      <c r="H574" s="13">
        <v>118461.91</v>
      </c>
      <c r="I574" s="13">
        <v>734182.86</v>
      </c>
      <c r="J574" s="16"/>
      <c r="K574" s="14">
        <v>1472514.7</v>
      </c>
      <c r="L574" s="15">
        <f t="shared" si="8"/>
        <v>2869583.7199999997</v>
      </c>
    </row>
    <row r="575" spans="1:12" x14ac:dyDescent="0.25">
      <c r="A575" s="11" t="s">
        <v>4598</v>
      </c>
      <c r="B575" s="12" t="s">
        <v>220</v>
      </c>
      <c r="C575" s="12" t="s">
        <v>2360</v>
      </c>
      <c r="D575" s="12" t="s">
        <v>3451</v>
      </c>
      <c r="E575" s="12" t="s">
        <v>221</v>
      </c>
      <c r="F575" s="13">
        <v>2832386.69</v>
      </c>
      <c r="G575" s="13">
        <v>204729.72</v>
      </c>
      <c r="H575" s="13">
        <v>636835.64</v>
      </c>
      <c r="I575" s="13">
        <v>3940807.55</v>
      </c>
      <c r="J575" s="13">
        <v>105070</v>
      </c>
      <c r="K575" s="14">
        <v>7921510.1500000004</v>
      </c>
      <c r="L575" s="15">
        <f t="shared" si="8"/>
        <v>15641339.75</v>
      </c>
    </row>
    <row r="576" spans="1:12" x14ac:dyDescent="0.25">
      <c r="A576" s="11" t="s">
        <v>5119</v>
      </c>
      <c r="B576" s="12" t="s">
        <v>1239</v>
      </c>
      <c r="C576" s="12" t="s">
        <v>2855</v>
      </c>
      <c r="D576" s="12" t="s">
        <v>3963</v>
      </c>
      <c r="E576" s="12" t="s">
        <v>1240</v>
      </c>
      <c r="F576" s="13">
        <v>2086440.04</v>
      </c>
      <c r="G576" s="13">
        <v>155190.17000000001</v>
      </c>
      <c r="H576" s="13">
        <v>482559.12</v>
      </c>
      <c r="I576" s="13">
        <v>2988997.58</v>
      </c>
      <c r="J576" s="13">
        <v>289180</v>
      </c>
      <c r="K576" s="14">
        <v>5999899.4800000004</v>
      </c>
      <c r="L576" s="15">
        <f t="shared" si="8"/>
        <v>12002266.390000001</v>
      </c>
    </row>
    <row r="577" spans="1:12" x14ac:dyDescent="0.25">
      <c r="A577" s="11" t="s">
        <v>4532</v>
      </c>
      <c r="B577" s="12" t="s">
        <v>88</v>
      </c>
      <c r="C577" s="12" t="s">
        <v>2294</v>
      </c>
      <c r="D577" s="12" t="s">
        <v>3385</v>
      </c>
      <c r="E577" s="12" t="s">
        <v>89</v>
      </c>
      <c r="F577" s="13">
        <v>5833989.4100000001</v>
      </c>
      <c r="G577" s="13">
        <v>426473.52</v>
      </c>
      <c r="H577" s="13">
        <v>1326401.71</v>
      </c>
      <c r="I577" s="13">
        <v>8211042.0999999996</v>
      </c>
      <c r="J577" s="13">
        <v>678680</v>
      </c>
      <c r="K577" s="14">
        <v>16496110.119999999</v>
      </c>
      <c r="L577" s="15">
        <f t="shared" si="8"/>
        <v>32972696.859999999</v>
      </c>
    </row>
    <row r="578" spans="1:12" x14ac:dyDescent="0.25">
      <c r="A578" s="11" t="s">
        <v>5120</v>
      </c>
      <c r="B578" s="12" t="s">
        <v>1241</v>
      </c>
      <c r="C578" s="12" t="s">
        <v>2856</v>
      </c>
      <c r="D578" s="12" t="s">
        <v>3964</v>
      </c>
      <c r="E578" s="12" t="s">
        <v>1242</v>
      </c>
      <c r="F578" s="13">
        <v>11647866.65</v>
      </c>
      <c r="G578" s="13">
        <v>847900.16000000003</v>
      </c>
      <c r="H578" s="13">
        <v>2635963.86</v>
      </c>
      <c r="I578" s="13">
        <v>16336272.880000001</v>
      </c>
      <c r="J578" s="13">
        <v>1201940</v>
      </c>
      <c r="K578" s="14">
        <v>32766177.699999999</v>
      </c>
      <c r="L578" s="15">
        <f t="shared" si="8"/>
        <v>65436121.25</v>
      </c>
    </row>
    <row r="579" spans="1:12" x14ac:dyDescent="0.25">
      <c r="A579" s="11" t="s">
        <v>5121</v>
      </c>
      <c r="B579" s="12" t="s">
        <v>1241</v>
      </c>
      <c r="C579" s="12" t="s">
        <v>2856</v>
      </c>
      <c r="D579" s="12" t="s">
        <v>3965</v>
      </c>
      <c r="E579" s="12" t="s">
        <v>1243</v>
      </c>
      <c r="F579" s="13">
        <v>796577.85</v>
      </c>
      <c r="G579" s="13">
        <v>59290.42</v>
      </c>
      <c r="H579" s="13">
        <v>184365.49</v>
      </c>
      <c r="I579" s="13">
        <v>1141909.8500000001</v>
      </c>
      <c r="J579" s="13">
        <v>106400</v>
      </c>
      <c r="K579" s="14">
        <v>2292362.83</v>
      </c>
      <c r="L579" s="15">
        <f t="shared" si="8"/>
        <v>4580906.4400000004</v>
      </c>
    </row>
    <row r="580" spans="1:12" x14ac:dyDescent="0.25">
      <c r="A580" s="11" t="s">
        <v>5122</v>
      </c>
      <c r="B580" s="12" t="s">
        <v>1244</v>
      </c>
      <c r="C580" s="12" t="s">
        <v>2857</v>
      </c>
      <c r="D580" s="12" t="s">
        <v>3966</v>
      </c>
      <c r="E580" s="12" t="s">
        <v>1245</v>
      </c>
      <c r="F580" s="13">
        <v>3255646.65</v>
      </c>
      <c r="G580" s="13">
        <v>241053.92</v>
      </c>
      <c r="H580" s="13">
        <v>749378.3</v>
      </c>
      <c r="I580" s="13">
        <v>4644457.59</v>
      </c>
      <c r="J580" s="13">
        <v>179930</v>
      </c>
      <c r="K580" s="14">
        <v>9314902.0500000007</v>
      </c>
      <c r="L580" s="15">
        <f t="shared" ref="L580:L643" si="9">SUM(F580:K580)</f>
        <v>18385368.510000002</v>
      </c>
    </row>
    <row r="581" spans="1:12" x14ac:dyDescent="0.25">
      <c r="A581" s="11" t="s">
        <v>4599</v>
      </c>
      <c r="B581" s="12" t="s">
        <v>222</v>
      </c>
      <c r="C581" s="12" t="s">
        <v>2361</v>
      </c>
      <c r="D581" s="12" t="s">
        <v>3452</v>
      </c>
      <c r="E581" s="12" t="s">
        <v>223</v>
      </c>
      <c r="F581" s="13">
        <v>4588376.6500000004</v>
      </c>
      <c r="G581" s="13">
        <v>338008.93</v>
      </c>
      <c r="H581" s="13">
        <v>1051176.55</v>
      </c>
      <c r="I581" s="13">
        <v>6508657.0899999999</v>
      </c>
      <c r="J581" s="13">
        <v>1325060</v>
      </c>
      <c r="K581" s="14">
        <v>13071957.529999999</v>
      </c>
      <c r="L581" s="15">
        <f t="shared" si="9"/>
        <v>26883236.75</v>
      </c>
    </row>
    <row r="582" spans="1:12" x14ac:dyDescent="0.25">
      <c r="A582" s="11" t="s">
        <v>5123</v>
      </c>
      <c r="B582" s="12" t="s">
        <v>1246</v>
      </c>
      <c r="C582" s="12" t="s">
        <v>2858</v>
      </c>
      <c r="D582" s="12" t="s">
        <v>3967</v>
      </c>
      <c r="E582" s="12" t="s">
        <v>1247</v>
      </c>
      <c r="F582" s="13">
        <v>2707442.71</v>
      </c>
      <c r="G582" s="13">
        <v>197654.6</v>
      </c>
      <c r="H582" s="13">
        <v>614451.23</v>
      </c>
      <c r="I582" s="13">
        <v>3808360.24</v>
      </c>
      <c r="J582" s="13">
        <v>407930</v>
      </c>
      <c r="K582" s="14">
        <v>7637603.1900000004</v>
      </c>
      <c r="L582" s="15">
        <f t="shared" si="9"/>
        <v>15373441.970000001</v>
      </c>
    </row>
    <row r="583" spans="1:12" x14ac:dyDescent="0.25">
      <c r="A583" s="11" t="s">
        <v>5124</v>
      </c>
      <c r="B583" s="12" t="s">
        <v>1248</v>
      </c>
      <c r="C583" s="12" t="s">
        <v>2859</v>
      </c>
      <c r="D583" s="12" t="s">
        <v>3968</v>
      </c>
      <c r="E583" s="12" t="s">
        <v>1249</v>
      </c>
      <c r="F583" s="13">
        <v>840427.41</v>
      </c>
      <c r="G583" s="13">
        <v>62527.83</v>
      </c>
      <c r="H583" s="13">
        <v>194463.68</v>
      </c>
      <c r="I583" s="13">
        <v>1203949.67</v>
      </c>
      <c r="J583" s="16"/>
      <c r="K583" s="14">
        <v>2418377.39</v>
      </c>
      <c r="L583" s="15">
        <f t="shared" si="9"/>
        <v>4719745.9800000004</v>
      </c>
    </row>
    <row r="584" spans="1:12" x14ac:dyDescent="0.25">
      <c r="A584" s="11" t="s">
        <v>5125</v>
      </c>
      <c r="B584" s="12" t="s">
        <v>1250</v>
      </c>
      <c r="C584" s="12" t="s">
        <v>2860</v>
      </c>
      <c r="D584" s="12" t="s">
        <v>3969</v>
      </c>
      <c r="E584" s="12" t="s">
        <v>1251</v>
      </c>
      <c r="F584" s="13">
        <v>2244881.2400000002</v>
      </c>
      <c r="G584" s="13">
        <v>163350.03</v>
      </c>
      <c r="H584" s="13">
        <v>507929.37</v>
      </c>
      <c r="I584" s="13">
        <v>3146183.82</v>
      </c>
      <c r="J584" s="13">
        <v>484880</v>
      </c>
      <c r="K584" s="14">
        <v>6315303.3200000003</v>
      </c>
      <c r="L584" s="15">
        <f t="shared" si="9"/>
        <v>12862527.780000001</v>
      </c>
    </row>
    <row r="585" spans="1:12" x14ac:dyDescent="0.25">
      <c r="A585" s="11" t="s">
        <v>5126</v>
      </c>
      <c r="B585" s="12" t="s">
        <v>1252</v>
      </c>
      <c r="C585" s="12" t="s">
        <v>2861</v>
      </c>
      <c r="D585" s="12" t="s">
        <v>3970</v>
      </c>
      <c r="E585" s="12" t="s">
        <v>1253</v>
      </c>
      <c r="F585" s="13">
        <v>1561191.15</v>
      </c>
      <c r="G585" s="13">
        <v>114403.59</v>
      </c>
      <c r="H585" s="13">
        <v>355576.38</v>
      </c>
      <c r="I585" s="13">
        <v>2205010.66</v>
      </c>
      <c r="J585" s="13">
        <v>132240</v>
      </c>
      <c r="K585" s="14">
        <v>4418760.2</v>
      </c>
      <c r="L585" s="15">
        <f t="shared" si="9"/>
        <v>8787181.9800000004</v>
      </c>
    </row>
    <row r="586" spans="1:12" x14ac:dyDescent="0.25">
      <c r="A586" s="11" t="s">
        <v>5127</v>
      </c>
      <c r="B586" s="12" t="s">
        <v>1254</v>
      </c>
      <c r="C586" s="12" t="s">
        <v>2862</v>
      </c>
      <c r="D586" s="12" t="s">
        <v>3971</v>
      </c>
      <c r="E586" s="12" t="s">
        <v>1255</v>
      </c>
      <c r="F586" s="13">
        <v>3477958.24</v>
      </c>
      <c r="G586" s="13">
        <v>256024.35</v>
      </c>
      <c r="H586" s="13">
        <v>796263.6</v>
      </c>
      <c r="I586" s="13">
        <v>4929460.17</v>
      </c>
      <c r="J586" s="13">
        <v>811490</v>
      </c>
      <c r="K586" s="14">
        <v>9902724.2300000004</v>
      </c>
      <c r="L586" s="15">
        <f t="shared" si="9"/>
        <v>20173920.59</v>
      </c>
    </row>
    <row r="587" spans="1:12" x14ac:dyDescent="0.25">
      <c r="A587" s="11" t="s">
        <v>5128</v>
      </c>
      <c r="B587" s="12" t="s">
        <v>1256</v>
      </c>
      <c r="C587" s="12" t="s">
        <v>2863</v>
      </c>
      <c r="D587" s="12" t="s">
        <v>3972</v>
      </c>
      <c r="E587" s="12" t="s">
        <v>1257</v>
      </c>
      <c r="F587" s="13">
        <v>1218638.97</v>
      </c>
      <c r="G587" s="13">
        <v>89071.74</v>
      </c>
      <c r="H587" s="13">
        <v>276882.89</v>
      </c>
      <c r="I587" s="13">
        <v>1716366.61</v>
      </c>
      <c r="J587" s="16"/>
      <c r="K587" s="14">
        <v>3441417.04</v>
      </c>
      <c r="L587" s="15">
        <f t="shared" si="9"/>
        <v>6742377.25</v>
      </c>
    </row>
    <row r="588" spans="1:12" x14ac:dyDescent="0.25">
      <c r="A588" s="11" t="s">
        <v>5129</v>
      </c>
      <c r="B588" s="12" t="s">
        <v>1258</v>
      </c>
      <c r="C588" s="12" t="s">
        <v>2864</v>
      </c>
      <c r="D588" s="12" t="s">
        <v>3973</v>
      </c>
      <c r="E588" s="12" t="s">
        <v>1259</v>
      </c>
      <c r="F588" s="13">
        <v>1653887.02</v>
      </c>
      <c r="G588" s="13">
        <v>121192.53</v>
      </c>
      <c r="H588" s="13">
        <v>376904.02</v>
      </c>
      <c r="I588" s="13">
        <v>2333603.4700000002</v>
      </c>
      <c r="J588" s="13">
        <v>149530</v>
      </c>
      <c r="K588" s="14">
        <v>4687102.5999999996</v>
      </c>
      <c r="L588" s="15">
        <f t="shared" si="9"/>
        <v>9322219.6400000006</v>
      </c>
    </row>
    <row r="589" spans="1:12" x14ac:dyDescent="0.25">
      <c r="A589" s="11" t="s">
        <v>4600</v>
      </c>
      <c r="B589" s="12" t="s">
        <v>224</v>
      </c>
      <c r="C589" s="12" t="s">
        <v>2362</v>
      </c>
      <c r="D589" s="12" t="s">
        <v>3453</v>
      </c>
      <c r="E589" s="12" t="s">
        <v>225</v>
      </c>
      <c r="F589" s="13">
        <v>17900094.640000001</v>
      </c>
      <c r="G589" s="13">
        <v>1267669.6599999999</v>
      </c>
      <c r="H589" s="13">
        <v>3940426.65</v>
      </c>
      <c r="I589" s="13">
        <v>24429055.739999998</v>
      </c>
      <c r="J589" s="16"/>
      <c r="K589" s="14">
        <v>48973619.289999999</v>
      </c>
      <c r="L589" s="15">
        <f t="shared" si="9"/>
        <v>96510865.979999989</v>
      </c>
    </row>
    <row r="590" spans="1:12" x14ac:dyDescent="0.25">
      <c r="A590" s="11" t="s">
        <v>5130</v>
      </c>
      <c r="B590" s="12" t="s">
        <v>1260</v>
      </c>
      <c r="C590" s="12" t="s">
        <v>2865</v>
      </c>
      <c r="D590" s="12" t="s">
        <v>3974</v>
      </c>
      <c r="E590" s="12" t="s">
        <v>1261</v>
      </c>
      <c r="F590" s="13">
        <v>2690008.79</v>
      </c>
      <c r="G590" s="13">
        <v>199962.41</v>
      </c>
      <c r="H590" s="13">
        <v>621677.47</v>
      </c>
      <c r="I590" s="13">
        <v>3852310.77</v>
      </c>
      <c r="J590" s="13">
        <v>169290</v>
      </c>
      <c r="K590" s="14">
        <v>7728179.9199999999</v>
      </c>
      <c r="L590" s="15">
        <f t="shared" si="9"/>
        <v>15261429.359999999</v>
      </c>
    </row>
    <row r="591" spans="1:12" x14ac:dyDescent="0.25">
      <c r="A591" s="11" t="s">
        <v>5131</v>
      </c>
      <c r="B591" s="12" t="s">
        <v>1262</v>
      </c>
      <c r="C591" s="12" t="s">
        <v>2866</v>
      </c>
      <c r="D591" s="12" t="s">
        <v>3975</v>
      </c>
      <c r="E591" s="12" t="s">
        <v>1263</v>
      </c>
      <c r="F591" s="13">
        <v>7201071.1299999999</v>
      </c>
      <c r="G591" s="13">
        <v>525330.16</v>
      </c>
      <c r="H591" s="13">
        <v>1633288.01</v>
      </c>
      <c r="I591" s="13">
        <v>10120065.42</v>
      </c>
      <c r="J591" s="13">
        <v>2142250</v>
      </c>
      <c r="K591" s="14">
        <v>20304433.579999998</v>
      </c>
      <c r="L591" s="15">
        <f t="shared" si="9"/>
        <v>41926438.299999997</v>
      </c>
    </row>
    <row r="592" spans="1:12" x14ac:dyDescent="0.25">
      <c r="A592" s="11" t="s">
        <v>5132</v>
      </c>
      <c r="B592" s="12" t="s">
        <v>1264</v>
      </c>
      <c r="C592" s="12" t="s">
        <v>2867</v>
      </c>
      <c r="D592" s="12" t="s">
        <v>3976</v>
      </c>
      <c r="E592" s="12" t="s">
        <v>1265</v>
      </c>
      <c r="F592" s="13">
        <v>571282.49</v>
      </c>
      <c r="G592" s="13">
        <v>42581.51</v>
      </c>
      <c r="H592" s="13">
        <v>132447.48000000001</v>
      </c>
      <c r="I592" s="13">
        <v>819716.68</v>
      </c>
      <c r="J592" s="13">
        <v>41800</v>
      </c>
      <c r="K592" s="14">
        <v>1647390.24</v>
      </c>
      <c r="L592" s="15">
        <f t="shared" si="9"/>
        <v>3255218.4000000004</v>
      </c>
    </row>
    <row r="593" spans="1:12" x14ac:dyDescent="0.25">
      <c r="A593" s="11" t="s">
        <v>5133</v>
      </c>
      <c r="B593" s="12" t="s">
        <v>1264</v>
      </c>
      <c r="C593" s="12" t="s">
        <v>2867</v>
      </c>
      <c r="D593" s="12" t="s">
        <v>3977</v>
      </c>
      <c r="E593" s="12" t="s">
        <v>1266</v>
      </c>
      <c r="F593" s="13">
        <v>1227951.6000000001</v>
      </c>
      <c r="G593" s="13">
        <v>91252.94</v>
      </c>
      <c r="H593" s="13">
        <v>283652.32</v>
      </c>
      <c r="I593" s="13">
        <v>1758504.97</v>
      </c>
      <c r="J593" s="13">
        <v>2388110</v>
      </c>
      <c r="K593" s="14">
        <v>3525397.32</v>
      </c>
      <c r="L593" s="15">
        <f t="shared" si="9"/>
        <v>9274869.1500000004</v>
      </c>
    </row>
    <row r="594" spans="1:12" x14ac:dyDescent="0.25">
      <c r="A594" s="11" t="s">
        <v>5134</v>
      </c>
      <c r="B594" s="12" t="s">
        <v>1267</v>
      </c>
      <c r="C594" s="12" t="s">
        <v>2868</v>
      </c>
      <c r="D594" s="12" t="s">
        <v>3978</v>
      </c>
      <c r="E594" s="12" t="s">
        <v>1268</v>
      </c>
      <c r="F594" s="13">
        <v>536877.94999999995</v>
      </c>
      <c r="G594" s="13">
        <v>40493.78</v>
      </c>
      <c r="H594" s="13">
        <v>125897.35</v>
      </c>
      <c r="I594" s="13">
        <v>780086.39</v>
      </c>
      <c r="J594" s="13">
        <v>19950</v>
      </c>
      <c r="K594" s="14">
        <v>1565100.4</v>
      </c>
      <c r="L594" s="15">
        <f t="shared" si="9"/>
        <v>3068405.87</v>
      </c>
    </row>
    <row r="595" spans="1:12" x14ac:dyDescent="0.25">
      <c r="A595" s="11" t="s">
        <v>5135</v>
      </c>
      <c r="B595" s="12" t="s">
        <v>1269</v>
      </c>
      <c r="C595" s="12" t="s">
        <v>2869</v>
      </c>
      <c r="D595" s="12" t="s">
        <v>3979</v>
      </c>
      <c r="E595" s="12" t="s">
        <v>1270</v>
      </c>
      <c r="F595" s="13">
        <v>942118.35</v>
      </c>
      <c r="G595" s="13">
        <v>68028.36</v>
      </c>
      <c r="H595" s="13">
        <v>211500.52</v>
      </c>
      <c r="I595" s="13">
        <v>1310555.3799999999</v>
      </c>
      <c r="J595" s="16"/>
      <c r="K595" s="14">
        <v>2629232.6</v>
      </c>
      <c r="L595" s="15">
        <f t="shared" si="9"/>
        <v>5161435.21</v>
      </c>
    </row>
    <row r="596" spans="1:12" x14ac:dyDescent="0.25">
      <c r="A596" s="11" t="s">
        <v>5136</v>
      </c>
      <c r="B596" s="12" t="s">
        <v>1271</v>
      </c>
      <c r="C596" s="12" t="s">
        <v>2870</v>
      </c>
      <c r="D596" s="12" t="s">
        <v>3980</v>
      </c>
      <c r="E596" s="12" t="s">
        <v>1272</v>
      </c>
      <c r="F596" s="13">
        <v>825128.47</v>
      </c>
      <c r="G596" s="13">
        <v>59827.77</v>
      </c>
      <c r="H596" s="13">
        <v>186140</v>
      </c>
      <c r="I596" s="13">
        <v>1151229.33</v>
      </c>
      <c r="J596" s="13">
        <v>114380</v>
      </c>
      <c r="K596" s="14">
        <v>2315932.96</v>
      </c>
      <c r="L596" s="15">
        <f t="shared" si="9"/>
        <v>4652638.53</v>
      </c>
    </row>
    <row r="597" spans="1:12" x14ac:dyDescent="0.25">
      <c r="A597" s="11" t="s">
        <v>5137</v>
      </c>
      <c r="B597" s="12" t="s">
        <v>1273</v>
      </c>
      <c r="C597" s="12" t="s">
        <v>2871</v>
      </c>
      <c r="D597" s="12" t="s">
        <v>3981</v>
      </c>
      <c r="E597" s="12" t="s">
        <v>1274</v>
      </c>
      <c r="F597" s="13">
        <v>1062521.6100000001</v>
      </c>
      <c r="G597" s="13">
        <v>77180.3</v>
      </c>
      <c r="H597" s="13">
        <v>239967.55</v>
      </c>
      <c r="I597" s="13">
        <v>1486731.21</v>
      </c>
      <c r="J597" s="13">
        <v>163790</v>
      </c>
      <c r="K597" s="14">
        <v>2983313.2</v>
      </c>
      <c r="L597" s="15">
        <f t="shared" si="9"/>
        <v>6013503.8700000001</v>
      </c>
    </row>
    <row r="598" spans="1:12" x14ac:dyDescent="0.25">
      <c r="A598" s="11" t="s">
        <v>5138</v>
      </c>
      <c r="B598" s="12" t="s">
        <v>1275</v>
      </c>
      <c r="C598" s="12" t="s">
        <v>2872</v>
      </c>
      <c r="D598" s="12" t="s">
        <v>3982</v>
      </c>
      <c r="E598" s="12" t="s">
        <v>1276</v>
      </c>
      <c r="F598" s="13">
        <v>539352.46</v>
      </c>
      <c r="G598" s="13">
        <v>39416.36</v>
      </c>
      <c r="H598" s="13">
        <v>122569.9</v>
      </c>
      <c r="I598" s="13">
        <v>759109.27</v>
      </c>
      <c r="J598" s="13">
        <v>32870</v>
      </c>
      <c r="K598" s="14">
        <v>1524058.91</v>
      </c>
      <c r="L598" s="15">
        <f t="shared" si="9"/>
        <v>3017376.9</v>
      </c>
    </row>
    <row r="599" spans="1:12" x14ac:dyDescent="0.25">
      <c r="A599" s="11" t="s">
        <v>5139</v>
      </c>
      <c r="B599" s="12" t="s">
        <v>1277</v>
      </c>
      <c r="C599" s="12" t="s">
        <v>2873</v>
      </c>
      <c r="D599" s="12" t="s">
        <v>3983</v>
      </c>
      <c r="E599" s="12" t="s">
        <v>1278</v>
      </c>
      <c r="F599" s="13">
        <v>1705250.78</v>
      </c>
      <c r="G599" s="13">
        <v>95609.41</v>
      </c>
      <c r="H599" s="13">
        <v>297445.59999999998</v>
      </c>
      <c r="I599" s="13">
        <v>1839957.49</v>
      </c>
      <c r="J599" s="13">
        <v>492480</v>
      </c>
      <c r="K599" s="14">
        <v>3700486.67</v>
      </c>
      <c r="L599" s="15">
        <f t="shared" si="9"/>
        <v>8131229.9500000002</v>
      </c>
    </row>
    <row r="600" spans="1:12" x14ac:dyDescent="0.25">
      <c r="A600" s="11" t="s">
        <v>4533</v>
      </c>
      <c r="B600" s="12" t="s">
        <v>90</v>
      </c>
      <c r="C600" s="12" t="s">
        <v>2295</v>
      </c>
      <c r="D600" s="12" t="s">
        <v>3386</v>
      </c>
      <c r="E600" s="12" t="s">
        <v>91</v>
      </c>
      <c r="F600" s="13">
        <v>57940910.640000001</v>
      </c>
      <c r="G600" s="13">
        <v>4165633.95</v>
      </c>
      <c r="H600" s="13">
        <v>12953734.25</v>
      </c>
      <c r="I600" s="13">
        <v>80222880.569999993</v>
      </c>
      <c r="J600" s="13">
        <v>8652600</v>
      </c>
      <c r="K600" s="14">
        <v>161072223.72999999</v>
      </c>
      <c r="L600" s="15">
        <f t="shared" si="9"/>
        <v>325007983.13999999</v>
      </c>
    </row>
    <row r="601" spans="1:12" x14ac:dyDescent="0.25">
      <c r="A601" s="11" t="s">
        <v>5140</v>
      </c>
      <c r="B601" s="12" t="s">
        <v>1279</v>
      </c>
      <c r="C601" s="12" t="s">
        <v>2874</v>
      </c>
      <c r="D601" s="12" t="s">
        <v>3984</v>
      </c>
      <c r="E601" s="12" t="s">
        <v>1280</v>
      </c>
      <c r="F601" s="13">
        <v>2474882.98</v>
      </c>
      <c r="G601" s="13">
        <v>184119.43</v>
      </c>
      <c r="H601" s="13">
        <v>572588.14</v>
      </c>
      <c r="I601" s="13">
        <v>3545442.92</v>
      </c>
      <c r="J601" s="13">
        <v>92150</v>
      </c>
      <c r="K601" s="14">
        <v>7120356.4100000001</v>
      </c>
      <c r="L601" s="15">
        <f t="shared" si="9"/>
        <v>13989539.880000001</v>
      </c>
    </row>
    <row r="602" spans="1:12" x14ac:dyDescent="0.25">
      <c r="A602" s="11" t="s">
        <v>5141</v>
      </c>
      <c r="B602" s="12" t="s">
        <v>1281</v>
      </c>
      <c r="C602" s="12" t="s">
        <v>2875</v>
      </c>
      <c r="D602" s="12" t="s">
        <v>3985</v>
      </c>
      <c r="E602" s="12" t="s">
        <v>1282</v>
      </c>
      <c r="F602" s="13">
        <v>225982.42</v>
      </c>
      <c r="G602" s="13">
        <v>15994.55</v>
      </c>
      <c r="H602" s="13">
        <v>49747.85</v>
      </c>
      <c r="I602" s="13">
        <v>307926.59000000003</v>
      </c>
      <c r="J602" s="13">
        <v>19950</v>
      </c>
      <c r="K602" s="14">
        <v>618733.07999999996</v>
      </c>
      <c r="L602" s="15">
        <f t="shared" si="9"/>
        <v>1238334.49</v>
      </c>
    </row>
    <row r="603" spans="1:12" x14ac:dyDescent="0.25">
      <c r="A603" s="11" t="s">
        <v>5142</v>
      </c>
      <c r="B603" s="12" t="s">
        <v>1283</v>
      </c>
      <c r="C603" s="12" t="s">
        <v>2876</v>
      </c>
      <c r="D603" s="12" t="s">
        <v>3986</v>
      </c>
      <c r="E603" s="12" t="s">
        <v>1284</v>
      </c>
      <c r="F603" s="13">
        <v>1489376.5</v>
      </c>
      <c r="G603" s="13">
        <v>109745.60000000001</v>
      </c>
      <c r="H603" s="13">
        <v>341126.5</v>
      </c>
      <c r="I603" s="13">
        <v>2114958.25</v>
      </c>
      <c r="J603" s="13">
        <v>714970</v>
      </c>
      <c r="K603" s="14">
        <v>4239592.3600000003</v>
      </c>
      <c r="L603" s="15">
        <f t="shared" si="9"/>
        <v>9009769.2100000009</v>
      </c>
    </row>
    <row r="604" spans="1:12" x14ac:dyDescent="0.25">
      <c r="A604" s="11" t="s">
        <v>5143</v>
      </c>
      <c r="B604" s="12" t="s">
        <v>1285</v>
      </c>
      <c r="C604" s="12" t="s">
        <v>2877</v>
      </c>
      <c r="D604" s="12" t="s">
        <v>3987</v>
      </c>
      <c r="E604" s="12" t="s">
        <v>1286</v>
      </c>
      <c r="F604" s="13">
        <v>532796.96</v>
      </c>
      <c r="G604" s="13">
        <v>40030.69</v>
      </c>
      <c r="H604" s="13">
        <v>124492.12</v>
      </c>
      <c r="I604" s="13">
        <v>770821.75</v>
      </c>
      <c r="J604" s="13">
        <v>22420</v>
      </c>
      <c r="K604" s="14">
        <v>1548133.66</v>
      </c>
      <c r="L604" s="15">
        <f t="shared" si="9"/>
        <v>3038695.1799999997</v>
      </c>
    </row>
    <row r="605" spans="1:12" x14ac:dyDescent="0.25">
      <c r="A605" s="11" t="s">
        <v>5144</v>
      </c>
      <c r="B605" s="12" t="s">
        <v>1287</v>
      </c>
      <c r="C605" s="12" t="s">
        <v>2878</v>
      </c>
      <c r="D605" s="12" t="s">
        <v>3988</v>
      </c>
      <c r="E605" s="12" t="s">
        <v>1288</v>
      </c>
      <c r="F605" s="13">
        <v>868456.98</v>
      </c>
      <c r="G605" s="13">
        <v>64470.83</v>
      </c>
      <c r="H605" s="13">
        <v>200478.29</v>
      </c>
      <c r="I605" s="13">
        <v>1241641.2</v>
      </c>
      <c r="J605" s="13">
        <v>261630</v>
      </c>
      <c r="K605" s="14">
        <v>2492766.38</v>
      </c>
      <c r="L605" s="15">
        <f t="shared" si="9"/>
        <v>5129443.68</v>
      </c>
    </row>
    <row r="606" spans="1:12" x14ac:dyDescent="0.25">
      <c r="A606" s="11" t="s">
        <v>4601</v>
      </c>
      <c r="B606" s="12" t="s">
        <v>226</v>
      </c>
      <c r="C606" s="12" t="s">
        <v>2363</v>
      </c>
      <c r="D606" s="12" t="s">
        <v>3454</v>
      </c>
      <c r="E606" s="12" t="s">
        <v>227</v>
      </c>
      <c r="F606" s="13">
        <v>4871840.2699999996</v>
      </c>
      <c r="G606" s="13">
        <v>354243.21</v>
      </c>
      <c r="H606" s="13">
        <v>1101639.22</v>
      </c>
      <c r="I606" s="13">
        <v>6821505.0599999996</v>
      </c>
      <c r="J606" s="13">
        <v>780520</v>
      </c>
      <c r="K606" s="14">
        <v>13699133.310000001</v>
      </c>
      <c r="L606" s="15">
        <f t="shared" si="9"/>
        <v>27628881.07</v>
      </c>
    </row>
    <row r="607" spans="1:12" x14ac:dyDescent="0.25">
      <c r="A607" s="11" t="s">
        <v>5145</v>
      </c>
      <c r="B607" s="12" t="s">
        <v>1289</v>
      </c>
      <c r="C607" s="12" t="s">
        <v>2879</v>
      </c>
      <c r="D607" s="12" t="s">
        <v>3989</v>
      </c>
      <c r="E607" s="12" t="s">
        <v>1290</v>
      </c>
      <c r="F607" s="13">
        <v>1322491.6000000001</v>
      </c>
      <c r="G607" s="13">
        <v>98754.21</v>
      </c>
      <c r="H607" s="13">
        <v>307001.44</v>
      </c>
      <c r="I607" s="13">
        <v>1902741.95</v>
      </c>
      <c r="J607" s="13">
        <v>70490</v>
      </c>
      <c r="K607" s="14">
        <v>3816059.06</v>
      </c>
      <c r="L607" s="15">
        <f t="shared" si="9"/>
        <v>7517538.2599999998</v>
      </c>
    </row>
    <row r="608" spans="1:12" x14ac:dyDescent="0.25">
      <c r="A608" s="11" t="s">
        <v>5146</v>
      </c>
      <c r="B608" s="12" t="s">
        <v>1291</v>
      </c>
      <c r="C608" s="12" t="s">
        <v>2880</v>
      </c>
      <c r="D608" s="12" t="s">
        <v>3990</v>
      </c>
      <c r="E608" s="12" t="s">
        <v>1292</v>
      </c>
      <c r="F608" s="13">
        <v>2039772.39</v>
      </c>
      <c r="G608" s="13">
        <v>148179.98000000001</v>
      </c>
      <c r="H608" s="13">
        <v>460736.9</v>
      </c>
      <c r="I608" s="13">
        <v>2854220.89</v>
      </c>
      <c r="J608" s="16"/>
      <c r="K608" s="14">
        <v>5728220.3700000001</v>
      </c>
      <c r="L608" s="15">
        <f t="shared" si="9"/>
        <v>11231130.530000001</v>
      </c>
    </row>
    <row r="609" spans="1:12" x14ac:dyDescent="0.25">
      <c r="A609" s="11" t="s">
        <v>4602</v>
      </c>
      <c r="B609" s="12" t="s">
        <v>228</v>
      </c>
      <c r="C609" s="12" t="s">
        <v>2364</v>
      </c>
      <c r="D609" s="12" t="s">
        <v>3455</v>
      </c>
      <c r="E609" s="12" t="s">
        <v>229</v>
      </c>
      <c r="F609" s="13">
        <v>2082233.97</v>
      </c>
      <c r="G609" s="13">
        <v>155513.69</v>
      </c>
      <c r="H609" s="13">
        <v>483544.64</v>
      </c>
      <c r="I609" s="13">
        <v>2995431.93</v>
      </c>
      <c r="J609" s="13">
        <v>273030</v>
      </c>
      <c r="K609" s="14">
        <v>6011855.4900000002</v>
      </c>
      <c r="L609" s="15">
        <f t="shared" si="9"/>
        <v>12001609.720000001</v>
      </c>
    </row>
    <row r="610" spans="1:12" x14ac:dyDescent="0.25">
      <c r="A610" s="11" t="s">
        <v>4534</v>
      </c>
      <c r="B610" s="12" t="s">
        <v>92</v>
      </c>
      <c r="C610" s="12" t="s">
        <v>2296</v>
      </c>
      <c r="D610" s="12" t="s">
        <v>3387</v>
      </c>
      <c r="E610" s="12" t="s">
        <v>93</v>
      </c>
      <c r="F610" s="13">
        <v>10991955.91</v>
      </c>
      <c r="G610" s="13">
        <v>801457.7</v>
      </c>
      <c r="H610" s="13">
        <v>2491736.0499999998</v>
      </c>
      <c r="I610" s="13">
        <v>15439956.68</v>
      </c>
      <c r="J610" s="13">
        <v>3313790</v>
      </c>
      <c r="K610" s="14">
        <v>30975589.789999999</v>
      </c>
      <c r="L610" s="15">
        <f t="shared" si="9"/>
        <v>64014486.129999995</v>
      </c>
    </row>
    <row r="611" spans="1:12" x14ac:dyDescent="0.25">
      <c r="A611" s="11" t="s">
        <v>5147</v>
      </c>
      <c r="B611" s="12" t="s">
        <v>1293</v>
      </c>
      <c r="C611" s="12" t="s">
        <v>2881</v>
      </c>
      <c r="D611" s="12" t="s">
        <v>3991</v>
      </c>
      <c r="E611" s="12" t="s">
        <v>1294</v>
      </c>
      <c r="F611" s="13">
        <v>263540.78000000003</v>
      </c>
      <c r="G611" s="13">
        <v>19489.689999999999</v>
      </c>
      <c r="H611" s="13">
        <v>60592.41</v>
      </c>
      <c r="I611" s="13">
        <v>375477.41</v>
      </c>
      <c r="J611" s="13">
        <v>200640</v>
      </c>
      <c r="K611" s="14">
        <v>753227.56</v>
      </c>
      <c r="L611" s="15">
        <f t="shared" si="9"/>
        <v>1672967.85</v>
      </c>
    </row>
    <row r="612" spans="1:12" x14ac:dyDescent="0.25">
      <c r="A612" s="11" t="s">
        <v>5148</v>
      </c>
      <c r="B612" s="12" t="s">
        <v>1295</v>
      </c>
      <c r="C612" s="12" t="s">
        <v>2882</v>
      </c>
      <c r="D612" s="12" t="s">
        <v>3992</v>
      </c>
      <c r="E612" s="12" t="s">
        <v>1296</v>
      </c>
      <c r="F612" s="13">
        <v>407190.03</v>
      </c>
      <c r="G612" s="13">
        <v>30303.95</v>
      </c>
      <c r="H612" s="13">
        <v>94274.64</v>
      </c>
      <c r="I612" s="13">
        <v>583209.63</v>
      </c>
      <c r="J612" s="13">
        <v>40470</v>
      </c>
      <c r="K612" s="14">
        <v>1172824.28</v>
      </c>
      <c r="L612" s="15">
        <f t="shared" si="9"/>
        <v>2328272.5300000003</v>
      </c>
    </row>
    <row r="613" spans="1:12" x14ac:dyDescent="0.25">
      <c r="A613" s="11" t="s">
        <v>5149</v>
      </c>
      <c r="B613" s="12" t="s">
        <v>1297</v>
      </c>
      <c r="C613" s="12" t="s">
        <v>2883</v>
      </c>
      <c r="D613" s="12" t="s">
        <v>3993</v>
      </c>
      <c r="E613" s="12" t="s">
        <v>1298</v>
      </c>
      <c r="F613" s="13">
        <v>974617.81</v>
      </c>
      <c r="G613" s="13">
        <v>71081.600000000006</v>
      </c>
      <c r="H613" s="13">
        <v>220938.56</v>
      </c>
      <c r="I613" s="13">
        <v>1369917.2</v>
      </c>
      <c r="J613" s="13">
        <v>322240</v>
      </c>
      <c r="K613" s="14">
        <v>2745767.52</v>
      </c>
      <c r="L613" s="15">
        <f t="shared" si="9"/>
        <v>5704562.6899999995</v>
      </c>
    </row>
    <row r="614" spans="1:12" x14ac:dyDescent="0.25">
      <c r="A614" s="11" t="s">
        <v>5150</v>
      </c>
      <c r="B614" s="12" t="s">
        <v>1299</v>
      </c>
      <c r="C614" s="12" t="s">
        <v>2884</v>
      </c>
      <c r="D614" s="12" t="s">
        <v>3994</v>
      </c>
      <c r="E614" s="12" t="s">
        <v>1300</v>
      </c>
      <c r="F614" s="13">
        <v>7038234.7300000004</v>
      </c>
      <c r="G614" s="13">
        <v>522225.57</v>
      </c>
      <c r="H614" s="13">
        <v>1624187</v>
      </c>
      <c r="I614" s="13">
        <v>10054778.970000001</v>
      </c>
      <c r="J614" s="13">
        <v>94240</v>
      </c>
      <c r="K614" s="14">
        <v>20199310.300000001</v>
      </c>
      <c r="L614" s="15">
        <f t="shared" si="9"/>
        <v>39532976.570000008</v>
      </c>
    </row>
    <row r="615" spans="1:12" x14ac:dyDescent="0.25">
      <c r="A615" s="11" t="s">
        <v>5151</v>
      </c>
      <c r="B615" s="12" t="s">
        <v>1301</v>
      </c>
      <c r="C615" s="12" t="s">
        <v>2885</v>
      </c>
      <c r="D615" s="12" t="s">
        <v>3995</v>
      </c>
      <c r="E615" s="12" t="s">
        <v>1302</v>
      </c>
      <c r="F615" s="13">
        <v>721276.97</v>
      </c>
      <c r="G615" s="13">
        <v>53702.94</v>
      </c>
      <c r="H615" s="13">
        <v>167090.82999999999</v>
      </c>
      <c r="I615" s="13">
        <v>1033305.14</v>
      </c>
      <c r="J615" s="13">
        <v>478610</v>
      </c>
      <c r="K615" s="14">
        <v>2079024.33</v>
      </c>
      <c r="L615" s="15">
        <f t="shared" si="9"/>
        <v>4533010.21</v>
      </c>
    </row>
    <row r="616" spans="1:12" x14ac:dyDescent="0.25">
      <c r="A616" s="11" t="s">
        <v>5152</v>
      </c>
      <c r="B616" s="12" t="s">
        <v>1303</v>
      </c>
      <c r="C616" s="12" t="s">
        <v>2886</v>
      </c>
      <c r="D616" s="12" t="s">
        <v>3996</v>
      </c>
      <c r="E616" s="12" t="s">
        <v>1304</v>
      </c>
      <c r="F616" s="13">
        <v>938022.35</v>
      </c>
      <c r="G616" s="13">
        <v>70211.19</v>
      </c>
      <c r="H616" s="13">
        <v>218277.11</v>
      </c>
      <c r="I616" s="13">
        <v>1352705.25</v>
      </c>
      <c r="J616" s="13">
        <v>60420</v>
      </c>
      <c r="K616" s="14">
        <v>2713331.46</v>
      </c>
      <c r="L616" s="15">
        <f t="shared" si="9"/>
        <v>5352967.3599999994</v>
      </c>
    </row>
    <row r="617" spans="1:12" x14ac:dyDescent="0.25">
      <c r="A617" s="11" t="s">
        <v>5153</v>
      </c>
      <c r="B617" s="12" t="s">
        <v>1305</v>
      </c>
      <c r="C617" s="12" t="s">
        <v>2887</v>
      </c>
      <c r="D617" s="12" t="s">
        <v>3997</v>
      </c>
      <c r="E617" s="12" t="s">
        <v>1306</v>
      </c>
      <c r="F617" s="13">
        <v>3309957.35</v>
      </c>
      <c r="G617" s="13">
        <v>237406.82</v>
      </c>
      <c r="H617" s="13">
        <v>738386.96</v>
      </c>
      <c r="I617" s="13">
        <v>4570743.1900000004</v>
      </c>
      <c r="J617" s="13">
        <v>942210</v>
      </c>
      <c r="K617" s="14">
        <v>9183318.5099999998</v>
      </c>
      <c r="L617" s="15">
        <f t="shared" si="9"/>
        <v>18982022.829999998</v>
      </c>
    </row>
    <row r="618" spans="1:12" x14ac:dyDescent="0.25">
      <c r="A618" s="11" t="s">
        <v>5154</v>
      </c>
      <c r="B618" s="12" t="s">
        <v>1305</v>
      </c>
      <c r="C618" s="12" t="s">
        <v>2887</v>
      </c>
      <c r="D618" s="12" t="s">
        <v>3998</v>
      </c>
      <c r="E618" s="12" t="s">
        <v>1307</v>
      </c>
      <c r="F618" s="13">
        <v>4495366.4800000004</v>
      </c>
      <c r="G618" s="13">
        <v>333874.90999999997</v>
      </c>
      <c r="H618" s="13">
        <v>1037696.31</v>
      </c>
      <c r="I618" s="13">
        <v>6435252.0899999999</v>
      </c>
      <c r="J618" s="13">
        <v>67260</v>
      </c>
      <c r="K618" s="14">
        <v>12895254.720000001</v>
      </c>
      <c r="L618" s="15">
        <f t="shared" si="9"/>
        <v>25264704.510000002</v>
      </c>
    </row>
    <row r="619" spans="1:12" x14ac:dyDescent="0.25">
      <c r="A619" s="11" t="s">
        <v>5155</v>
      </c>
      <c r="B619" s="12" t="s">
        <v>1308</v>
      </c>
      <c r="C619" s="12" t="s">
        <v>2888</v>
      </c>
      <c r="D619" s="12" t="s">
        <v>3999</v>
      </c>
      <c r="E619" s="12" t="s">
        <v>1309</v>
      </c>
      <c r="F619" s="13">
        <v>4232837.67</v>
      </c>
      <c r="G619" s="13">
        <v>313077.45</v>
      </c>
      <c r="H619" s="13">
        <v>973569.12</v>
      </c>
      <c r="I619" s="13">
        <v>6029303.4199999999</v>
      </c>
      <c r="J619" s="13">
        <v>60420</v>
      </c>
      <c r="K619" s="14">
        <v>12105807.800000001</v>
      </c>
      <c r="L619" s="15">
        <f t="shared" si="9"/>
        <v>23715015.460000001</v>
      </c>
    </row>
    <row r="620" spans="1:12" x14ac:dyDescent="0.25">
      <c r="A620" s="11" t="s">
        <v>5156</v>
      </c>
      <c r="B620" s="12" t="s">
        <v>1310</v>
      </c>
      <c r="C620" s="12" t="s">
        <v>2889</v>
      </c>
      <c r="D620" s="12" t="s">
        <v>4000</v>
      </c>
      <c r="E620" s="12" t="s">
        <v>1311</v>
      </c>
      <c r="F620" s="13">
        <v>5320317.54</v>
      </c>
      <c r="G620" s="13">
        <v>383954.08</v>
      </c>
      <c r="H620" s="13">
        <v>1193337.08</v>
      </c>
      <c r="I620" s="13">
        <v>7400571.8200000003</v>
      </c>
      <c r="J620" s="13">
        <v>419520</v>
      </c>
      <c r="K620" s="14">
        <v>14829267.98</v>
      </c>
      <c r="L620" s="15">
        <f t="shared" si="9"/>
        <v>29546968.5</v>
      </c>
    </row>
    <row r="621" spans="1:12" x14ac:dyDescent="0.25">
      <c r="A621" s="11" t="s">
        <v>5157</v>
      </c>
      <c r="B621" s="12" t="s">
        <v>1312</v>
      </c>
      <c r="C621" s="12" t="s">
        <v>2890</v>
      </c>
      <c r="D621" s="12" t="s">
        <v>4001</v>
      </c>
      <c r="E621" s="12" t="s">
        <v>1313</v>
      </c>
      <c r="F621" s="13">
        <v>908483.6</v>
      </c>
      <c r="G621" s="13">
        <v>68025.17</v>
      </c>
      <c r="H621" s="13">
        <v>211533.37</v>
      </c>
      <c r="I621" s="13">
        <v>1310069.32</v>
      </c>
      <c r="J621" s="13">
        <v>76380</v>
      </c>
      <c r="K621" s="14">
        <v>2630262.62</v>
      </c>
      <c r="L621" s="15">
        <f t="shared" si="9"/>
        <v>5204754.08</v>
      </c>
    </row>
    <row r="622" spans="1:12" x14ac:dyDescent="0.25">
      <c r="A622" s="11" t="s">
        <v>4603</v>
      </c>
      <c r="B622" s="12" t="s">
        <v>230</v>
      </c>
      <c r="C622" s="12" t="s">
        <v>2365</v>
      </c>
      <c r="D622" s="12" t="s">
        <v>3456</v>
      </c>
      <c r="E622" s="12" t="s">
        <v>231</v>
      </c>
      <c r="F622" s="13">
        <v>3583245.01</v>
      </c>
      <c r="G622" s="13">
        <v>265777.55</v>
      </c>
      <c r="H622" s="13">
        <v>826642.78</v>
      </c>
      <c r="I622" s="13">
        <v>5116793.38</v>
      </c>
      <c r="J622" s="13">
        <v>330220</v>
      </c>
      <c r="K622" s="14">
        <v>10281198.119999999</v>
      </c>
      <c r="L622" s="15">
        <f t="shared" si="9"/>
        <v>20403876.839999996</v>
      </c>
    </row>
    <row r="623" spans="1:12" x14ac:dyDescent="0.25">
      <c r="A623" s="11" t="s">
        <v>5158</v>
      </c>
      <c r="B623" s="12" t="s">
        <v>1314</v>
      </c>
      <c r="C623" s="12" t="s">
        <v>2365</v>
      </c>
      <c r="D623" s="12" t="s">
        <v>4002</v>
      </c>
      <c r="E623" s="12" t="s">
        <v>1315</v>
      </c>
      <c r="F623" s="13">
        <v>908979.17</v>
      </c>
      <c r="G623" s="13">
        <v>67227.14</v>
      </c>
      <c r="H623" s="13">
        <v>209139.68</v>
      </c>
      <c r="I623" s="13">
        <v>1293826.74</v>
      </c>
      <c r="J623" s="13">
        <v>128630</v>
      </c>
      <c r="K623" s="14">
        <v>2601776.9900000002</v>
      </c>
      <c r="L623" s="15">
        <f t="shared" si="9"/>
        <v>5209579.7200000007</v>
      </c>
    </row>
    <row r="624" spans="1:12" x14ac:dyDescent="0.25">
      <c r="A624" s="11" t="s">
        <v>4535</v>
      </c>
      <c r="B624" s="12" t="s">
        <v>94</v>
      </c>
      <c r="C624" s="12" t="s">
        <v>2297</v>
      </c>
      <c r="D624" s="12" t="s">
        <v>3388</v>
      </c>
      <c r="E624" s="12" t="s">
        <v>95</v>
      </c>
      <c r="F624" s="13">
        <v>21182226.670000002</v>
      </c>
      <c r="G624" s="13">
        <v>1528350.63</v>
      </c>
      <c r="H624" s="13">
        <v>4752581.03</v>
      </c>
      <c r="I624" s="13">
        <v>29434179.829999998</v>
      </c>
      <c r="J624" s="13">
        <v>4467090</v>
      </c>
      <c r="K624" s="14">
        <v>59094438.5</v>
      </c>
      <c r="L624" s="15">
        <f t="shared" si="9"/>
        <v>120458866.66</v>
      </c>
    </row>
    <row r="625" spans="1:12" x14ac:dyDescent="0.25">
      <c r="A625" s="11" t="s">
        <v>5159</v>
      </c>
      <c r="B625" s="12" t="s">
        <v>1316</v>
      </c>
      <c r="C625" s="12" t="s">
        <v>2891</v>
      </c>
      <c r="D625" s="12" t="s">
        <v>4003</v>
      </c>
      <c r="E625" s="12" t="s">
        <v>1317</v>
      </c>
      <c r="F625" s="13">
        <v>609540.22</v>
      </c>
      <c r="G625" s="13">
        <v>45697.24</v>
      </c>
      <c r="H625" s="13">
        <v>142110.35999999999</v>
      </c>
      <c r="I625" s="13">
        <v>879978.85</v>
      </c>
      <c r="J625" s="13">
        <v>53580</v>
      </c>
      <c r="K625" s="14">
        <v>1767164.09</v>
      </c>
      <c r="L625" s="15">
        <f t="shared" si="9"/>
        <v>3498070.76</v>
      </c>
    </row>
    <row r="626" spans="1:12" x14ac:dyDescent="0.25">
      <c r="A626" s="11" t="s">
        <v>5160</v>
      </c>
      <c r="B626" s="12" t="s">
        <v>1318</v>
      </c>
      <c r="C626" s="12" t="s">
        <v>2892</v>
      </c>
      <c r="D626" s="12" t="s">
        <v>4004</v>
      </c>
      <c r="E626" s="12" t="s">
        <v>1319</v>
      </c>
      <c r="F626" s="13">
        <v>230566.25</v>
      </c>
      <c r="G626" s="13">
        <v>16920.849999999999</v>
      </c>
      <c r="H626" s="13">
        <v>52605.48</v>
      </c>
      <c r="I626" s="13">
        <v>325992.84999999998</v>
      </c>
      <c r="J626" s="13">
        <v>6840</v>
      </c>
      <c r="K626" s="14">
        <v>653933.76</v>
      </c>
      <c r="L626" s="15">
        <f t="shared" si="9"/>
        <v>1286859.19</v>
      </c>
    </row>
    <row r="627" spans="1:12" x14ac:dyDescent="0.25">
      <c r="A627" s="11" t="s">
        <v>5161</v>
      </c>
      <c r="B627" s="12" t="s">
        <v>1320</v>
      </c>
      <c r="C627" s="12" t="s">
        <v>2893</v>
      </c>
      <c r="D627" s="12" t="s">
        <v>4005</v>
      </c>
      <c r="E627" s="12" t="s">
        <v>1321</v>
      </c>
      <c r="F627" s="13">
        <v>2407814.12</v>
      </c>
      <c r="G627" s="13">
        <v>178248.46</v>
      </c>
      <c r="H627" s="13">
        <v>554035.17000000004</v>
      </c>
      <c r="I627" s="13">
        <v>3435321.85</v>
      </c>
      <c r="J627" s="13">
        <v>982110</v>
      </c>
      <c r="K627" s="14">
        <v>6885354.5800000001</v>
      </c>
      <c r="L627" s="15">
        <f t="shared" si="9"/>
        <v>14442884.18</v>
      </c>
    </row>
    <row r="628" spans="1:12" x14ac:dyDescent="0.25">
      <c r="A628" s="11" t="s">
        <v>4536</v>
      </c>
      <c r="B628" s="12" t="s">
        <v>96</v>
      </c>
      <c r="C628" s="12" t="s">
        <v>2298</v>
      </c>
      <c r="D628" s="12" t="s">
        <v>3389</v>
      </c>
      <c r="E628" s="12" t="s">
        <v>97</v>
      </c>
      <c r="F628" s="13">
        <v>8003306.7699999996</v>
      </c>
      <c r="G628" s="13">
        <v>587695.80000000005</v>
      </c>
      <c r="H628" s="13">
        <v>1827420.47</v>
      </c>
      <c r="I628" s="13">
        <v>11319171.57</v>
      </c>
      <c r="J628" s="13">
        <v>203490</v>
      </c>
      <c r="K628" s="14">
        <v>22721208.850000001</v>
      </c>
      <c r="L628" s="15">
        <f t="shared" si="9"/>
        <v>44662293.460000001</v>
      </c>
    </row>
    <row r="629" spans="1:12" x14ac:dyDescent="0.25">
      <c r="A629" s="11" t="s">
        <v>5162</v>
      </c>
      <c r="B629" s="12" t="s">
        <v>1322</v>
      </c>
      <c r="C629" s="12" t="s">
        <v>2894</v>
      </c>
      <c r="D629" s="12" t="s">
        <v>4006</v>
      </c>
      <c r="E629" s="12" t="s">
        <v>1323</v>
      </c>
      <c r="F629" s="13">
        <v>1446160.01</v>
      </c>
      <c r="G629" s="13">
        <v>107881.57</v>
      </c>
      <c r="H629" s="13">
        <v>335408.28999999998</v>
      </c>
      <c r="I629" s="13">
        <v>2078282.13</v>
      </c>
      <c r="J629" s="13">
        <v>136800</v>
      </c>
      <c r="K629" s="14">
        <v>4169628.12</v>
      </c>
      <c r="L629" s="15">
        <f t="shared" si="9"/>
        <v>8274160.1200000001</v>
      </c>
    </row>
    <row r="630" spans="1:12" x14ac:dyDescent="0.25">
      <c r="A630" s="11" t="s">
        <v>5163</v>
      </c>
      <c r="B630" s="12" t="s">
        <v>1324</v>
      </c>
      <c r="C630" s="12" t="s">
        <v>2895</v>
      </c>
      <c r="D630" s="12" t="s">
        <v>4007</v>
      </c>
      <c r="E630" s="12" t="s">
        <v>1325</v>
      </c>
      <c r="F630" s="13">
        <v>8739481.0299999993</v>
      </c>
      <c r="G630" s="13">
        <v>622742.28</v>
      </c>
      <c r="H630" s="13">
        <v>1936045.47</v>
      </c>
      <c r="I630" s="13">
        <v>11997662.32</v>
      </c>
      <c r="J630" s="13">
        <v>523830</v>
      </c>
      <c r="K630" s="14">
        <v>24066695.359999999</v>
      </c>
      <c r="L630" s="15">
        <f t="shared" si="9"/>
        <v>47886456.460000001</v>
      </c>
    </row>
    <row r="631" spans="1:12" x14ac:dyDescent="0.25">
      <c r="A631" s="11" t="s">
        <v>5164</v>
      </c>
      <c r="B631" s="12" t="s">
        <v>1324</v>
      </c>
      <c r="C631" s="12" t="s">
        <v>2895</v>
      </c>
      <c r="D631" s="12" t="s">
        <v>4008</v>
      </c>
      <c r="E631" s="12" t="s">
        <v>1326</v>
      </c>
      <c r="F631" s="13">
        <v>1302460.7</v>
      </c>
      <c r="G631" s="13">
        <v>94608.62</v>
      </c>
      <c r="H631" s="13">
        <v>294124.34999999998</v>
      </c>
      <c r="I631" s="13">
        <v>1822762.45</v>
      </c>
      <c r="J631" s="13">
        <v>132810</v>
      </c>
      <c r="K631" s="14">
        <v>3656148.22</v>
      </c>
      <c r="L631" s="15">
        <f t="shared" si="9"/>
        <v>7302914.3399999999</v>
      </c>
    </row>
    <row r="632" spans="1:12" x14ac:dyDescent="0.25">
      <c r="A632" s="11" t="s">
        <v>5165</v>
      </c>
      <c r="B632" s="12" t="s">
        <v>1327</v>
      </c>
      <c r="C632" s="12" t="s">
        <v>2896</v>
      </c>
      <c r="D632" s="12" t="s">
        <v>4009</v>
      </c>
      <c r="E632" s="12" t="s">
        <v>1328</v>
      </c>
      <c r="F632" s="13">
        <v>6648642.04</v>
      </c>
      <c r="G632" s="13">
        <v>447237.22</v>
      </c>
      <c r="H632" s="13">
        <v>1390055.52</v>
      </c>
      <c r="I632" s="13">
        <v>8620001.8200000003</v>
      </c>
      <c r="J632" s="13">
        <v>252890</v>
      </c>
      <c r="K632" s="14">
        <v>17274315.059999999</v>
      </c>
      <c r="L632" s="15">
        <f t="shared" si="9"/>
        <v>34633141.659999996</v>
      </c>
    </row>
    <row r="633" spans="1:12" x14ac:dyDescent="0.25">
      <c r="A633" s="11" t="s">
        <v>4537</v>
      </c>
      <c r="B633" s="12" t="s">
        <v>98</v>
      </c>
      <c r="C633" s="12" t="s">
        <v>2299</v>
      </c>
      <c r="D633" s="12" t="s">
        <v>3390</v>
      </c>
      <c r="E633" s="12" t="s">
        <v>99</v>
      </c>
      <c r="F633" s="13">
        <v>59871822.630000003</v>
      </c>
      <c r="G633" s="13">
        <v>4073742.52</v>
      </c>
      <c r="H633" s="13">
        <v>12666934.5</v>
      </c>
      <c r="I633" s="13">
        <v>78463626.25</v>
      </c>
      <c r="J633" s="13">
        <v>25697980</v>
      </c>
      <c r="K633" s="14">
        <v>157490797.56999999</v>
      </c>
      <c r="L633" s="15">
        <f t="shared" si="9"/>
        <v>338264903.47000003</v>
      </c>
    </row>
    <row r="634" spans="1:12" x14ac:dyDescent="0.25">
      <c r="A634" s="11" t="s">
        <v>5166</v>
      </c>
      <c r="B634" s="12" t="s">
        <v>1329</v>
      </c>
      <c r="C634" s="12" t="s">
        <v>2897</v>
      </c>
      <c r="D634" s="12" t="s">
        <v>4010</v>
      </c>
      <c r="E634" s="12" t="s">
        <v>1330</v>
      </c>
      <c r="F634" s="13">
        <v>640103.31000000006</v>
      </c>
      <c r="G634" s="13">
        <v>47540.21</v>
      </c>
      <c r="H634" s="13">
        <v>147877.01999999999</v>
      </c>
      <c r="I634" s="13">
        <v>915116.26</v>
      </c>
      <c r="J634" s="13">
        <v>77710</v>
      </c>
      <c r="K634" s="14">
        <v>1839388.32</v>
      </c>
      <c r="L634" s="15">
        <f t="shared" si="9"/>
        <v>3667735.12</v>
      </c>
    </row>
    <row r="635" spans="1:12" x14ac:dyDescent="0.25">
      <c r="A635" s="11" t="s">
        <v>5167</v>
      </c>
      <c r="B635" s="12" t="s">
        <v>1331</v>
      </c>
      <c r="C635" s="12" t="s">
        <v>2898</v>
      </c>
      <c r="D635" s="12" t="s">
        <v>4011</v>
      </c>
      <c r="E635" s="12" t="s">
        <v>1332</v>
      </c>
      <c r="F635" s="13">
        <v>5291793.13</v>
      </c>
      <c r="G635" s="13">
        <v>391702.71</v>
      </c>
      <c r="H635" s="13">
        <v>1217854.22</v>
      </c>
      <c r="I635" s="13">
        <v>7545608.9299999997</v>
      </c>
      <c r="J635" s="13">
        <v>391780</v>
      </c>
      <c r="K635" s="14">
        <v>15140251.449999999</v>
      </c>
      <c r="L635" s="15">
        <f t="shared" si="9"/>
        <v>29978990.439999998</v>
      </c>
    </row>
    <row r="636" spans="1:12" x14ac:dyDescent="0.25">
      <c r="A636" s="11" t="s">
        <v>5168</v>
      </c>
      <c r="B636" s="12" t="s">
        <v>1333</v>
      </c>
      <c r="C636" s="12" t="s">
        <v>2899</v>
      </c>
      <c r="D636" s="12" t="s">
        <v>4012</v>
      </c>
      <c r="E636" s="12" t="s">
        <v>1334</v>
      </c>
      <c r="F636" s="13">
        <v>986017.3</v>
      </c>
      <c r="G636" s="13">
        <v>72962.55</v>
      </c>
      <c r="H636" s="13">
        <v>226917.04</v>
      </c>
      <c r="I636" s="13">
        <v>1404856.28</v>
      </c>
      <c r="J636" s="13">
        <v>100130</v>
      </c>
      <c r="K636" s="14">
        <v>2821986.32</v>
      </c>
      <c r="L636" s="15">
        <f t="shared" si="9"/>
        <v>5612869.4900000002</v>
      </c>
    </row>
    <row r="637" spans="1:12" x14ac:dyDescent="0.25">
      <c r="A637" s="11" t="s">
        <v>5169</v>
      </c>
      <c r="B637" s="12" t="s">
        <v>1335</v>
      </c>
      <c r="C637" s="12" t="s">
        <v>2900</v>
      </c>
      <c r="D637" s="12" t="s">
        <v>4013</v>
      </c>
      <c r="E637" s="12" t="s">
        <v>1336</v>
      </c>
      <c r="F637" s="13">
        <v>2387779.4</v>
      </c>
      <c r="G637" s="13">
        <v>173620.35</v>
      </c>
      <c r="H637" s="13">
        <v>539808.47</v>
      </c>
      <c r="I637" s="13">
        <v>3344550.52</v>
      </c>
      <c r="J637" s="16"/>
      <c r="K637" s="14">
        <v>6710855.5800000001</v>
      </c>
      <c r="L637" s="15">
        <f t="shared" si="9"/>
        <v>13156614.32</v>
      </c>
    </row>
    <row r="638" spans="1:12" x14ac:dyDescent="0.25">
      <c r="A638" s="11" t="s">
        <v>5170</v>
      </c>
      <c r="B638" s="12" t="s">
        <v>1337</v>
      </c>
      <c r="C638" s="12" t="s">
        <v>2901</v>
      </c>
      <c r="D638" s="12" t="s">
        <v>4014</v>
      </c>
      <c r="E638" s="12" t="s">
        <v>1338</v>
      </c>
      <c r="F638" s="13">
        <v>810873.47</v>
      </c>
      <c r="G638" s="13">
        <v>60085.39</v>
      </c>
      <c r="H638" s="13">
        <v>186839.21</v>
      </c>
      <c r="I638" s="13">
        <v>1157203.3500000001</v>
      </c>
      <c r="J638" s="13">
        <v>289750</v>
      </c>
      <c r="K638" s="14">
        <v>2323145.67</v>
      </c>
      <c r="L638" s="15">
        <f t="shared" si="9"/>
        <v>4827897.09</v>
      </c>
    </row>
    <row r="639" spans="1:12" x14ac:dyDescent="0.25">
      <c r="A639" s="11" t="s">
        <v>5171</v>
      </c>
      <c r="B639" s="12" t="s">
        <v>1339</v>
      </c>
      <c r="C639" s="12" t="s">
        <v>2902</v>
      </c>
      <c r="D639" s="12" t="s">
        <v>4015</v>
      </c>
      <c r="E639" s="12" t="s">
        <v>1340</v>
      </c>
      <c r="F639" s="13">
        <v>946624.2</v>
      </c>
      <c r="G639" s="13">
        <v>68917.22</v>
      </c>
      <c r="H639" s="13">
        <v>214382.21</v>
      </c>
      <c r="I639" s="13">
        <v>1326504.83</v>
      </c>
      <c r="J639" s="13">
        <v>270750</v>
      </c>
      <c r="K639" s="14">
        <v>2666774.64</v>
      </c>
      <c r="L639" s="15">
        <f t="shared" si="9"/>
        <v>5493953.0999999996</v>
      </c>
    </row>
    <row r="640" spans="1:12" x14ac:dyDescent="0.25">
      <c r="A640" s="11" t="s">
        <v>5172</v>
      </c>
      <c r="B640" s="12" t="s">
        <v>1341</v>
      </c>
      <c r="C640" s="12" t="s">
        <v>2903</v>
      </c>
      <c r="D640" s="12" t="s">
        <v>4016</v>
      </c>
      <c r="E640" s="12" t="s">
        <v>1342</v>
      </c>
      <c r="F640" s="13">
        <v>6223400.4000000004</v>
      </c>
      <c r="G640" s="13">
        <v>445720.35</v>
      </c>
      <c r="H640" s="13">
        <v>1385658.9</v>
      </c>
      <c r="I640" s="13">
        <v>8587606.0199999996</v>
      </c>
      <c r="J640" s="13">
        <v>563540</v>
      </c>
      <c r="K640" s="14">
        <v>17224302.940000001</v>
      </c>
      <c r="L640" s="15">
        <f t="shared" si="9"/>
        <v>34430228.609999999</v>
      </c>
    </row>
    <row r="641" spans="1:12" x14ac:dyDescent="0.25">
      <c r="A641" s="11" t="s">
        <v>4538</v>
      </c>
      <c r="B641" s="12" t="s">
        <v>100</v>
      </c>
      <c r="C641" s="12" t="s">
        <v>2300</v>
      </c>
      <c r="D641" s="12" t="s">
        <v>3391</v>
      </c>
      <c r="E641" s="12" t="s">
        <v>101</v>
      </c>
      <c r="F641" s="13">
        <v>24265307.539999999</v>
      </c>
      <c r="G641" s="13">
        <v>1712711.51</v>
      </c>
      <c r="H641" s="13">
        <v>5324584.6100000003</v>
      </c>
      <c r="I641" s="13">
        <v>32997543.5</v>
      </c>
      <c r="J641" s="13">
        <v>6052640</v>
      </c>
      <c r="K641" s="14">
        <v>66188112.030000001</v>
      </c>
      <c r="L641" s="15">
        <f t="shared" si="9"/>
        <v>136540899.19</v>
      </c>
    </row>
    <row r="642" spans="1:12" x14ac:dyDescent="0.25">
      <c r="A642" s="11" t="s">
        <v>5173</v>
      </c>
      <c r="B642" s="12" t="s">
        <v>1343</v>
      </c>
      <c r="C642" s="12" t="s">
        <v>2904</v>
      </c>
      <c r="D642" s="12" t="s">
        <v>4017</v>
      </c>
      <c r="E642" s="12" t="s">
        <v>1344</v>
      </c>
      <c r="F642" s="13">
        <v>1001028.6</v>
      </c>
      <c r="G642" s="13">
        <v>73448.600000000006</v>
      </c>
      <c r="H642" s="13">
        <v>228375.3</v>
      </c>
      <c r="I642" s="13">
        <v>1414745.06</v>
      </c>
      <c r="J642" s="13">
        <v>193990</v>
      </c>
      <c r="K642" s="14">
        <v>2839346.02</v>
      </c>
      <c r="L642" s="15">
        <f t="shared" si="9"/>
        <v>5750933.5800000001</v>
      </c>
    </row>
    <row r="643" spans="1:12" x14ac:dyDescent="0.25">
      <c r="A643" s="11" t="s">
        <v>5174</v>
      </c>
      <c r="B643" s="12" t="s">
        <v>1345</v>
      </c>
      <c r="C643" s="12" t="s">
        <v>2905</v>
      </c>
      <c r="D643" s="12" t="s">
        <v>4018</v>
      </c>
      <c r="E643" s="12" t="s">
        <v>1346</v>
      </c>
      <c r="F643" s="13">
        <v>1106009.3500000001</v>
      </c>
      <c r="G643" s="13">
        <v>80849.52</v>
      </c>
      <c r="H643" s="13">
        <v>251334.97</v>
      </c>
      <c r="I643" s="13">
        <v>1557817.02</v>
      </c>
      <c r="J643" s="13">
        <v>33250</v>
      </c>
      <c r="K643" s="14">
        <v>3124041.45</v>
      </c>
      <c r="L643" s="15">
        <f t="shared" si="9"/>
        <v>6153302.3100000005</v>
      </c>
    </row>
    <row r="644" spans="1:12" x14ac:dyDescent="0.25">
      <c r="A644" s="11" t="s">
        <v>5175</v>
      </c>
      <c r="B644" s="12" t="s">
        <v>1347</v>
      </c>
      <c r="C644" s="12" t="s">
        <v>2906</v>
      </c>
      <c r="D644" s="12" t="s">
        <v>4019</v>
      </c>
      <c r="E644" s="12" t="s">
        <v>1348</v>
      </c>
      <c r="F644" s="13">
        <v>957233.75</v>
      </c>
      <c r="G644" s="13">
        <v>71579.28</v>
      </c>
      <c r="H644" s="13">
        <v>222494.1</v>
      </c>
      <c r="I644" s="13">
        <v>1379423.52</v>
      </c>
      <c r="J644" s="13">
        <v>31730</v>
      </c>
      <c r="K644" s="14">
        <v>2765224.49</v>
      </c>
      <c r="L644" s="15">
        <f t="shared" ref="L644:L707" si="10">SUM(F644:K644)</f>
        <v>5427685.1400000006</v>
      </c>
    </row>
    <row r="645" spans="1:12" x14ac:dyDescent="0.25">
      <c r="A645" s="11" t="s">
        <v>5176</v>
      </c>
      <c r="B645" s="12" t="s">
        <v>1349</v>
      </c>
      <c r="C645" s="12" t="s">
        <v>2907</v>
      </c>
      <c r="D645" s="12" t="s">
        <v>4020</v>
      </c>
      <c r="E645" s="12" t="s">
        <v>1350</v>
      </c>
      <c r="F645" s="13">
        <v>4836510.87</v>
      </c>
      <c r="G645" s="13">
        <v>360401.38</v>
      </c>
      <c r="H645" s="13">
        <v>1120319.8</v>
      </c>
      <c r="I645" s="13">
        <v>6944764.25</v>
      </c>
      <c r="J645" s="13">
        <v>83790</v>
      </c>
      <c r="K645" s="14">
        <v>13924593.08</v>
      </c>
      <c r="L645" s="15">
        <f t="shared" si="10"/>
        <v>27270379.380000003</v>
      </c>
    </row>
    <row r="646" spans="1:12" x14ac:dyDescent="0.25">
      <c r="A646" s="11" t="s">
        <v>5177</v>
      </c>
      <c r="B646" s="12" t="s">
        <v>1351</v>
      </c>
      <c r="C646" s="12" t="s">
        <v>2908</v>
      </c>
      <c r="D646" s="12" t="s">
        <v>4021</v>
      </c>
      <c r="E646" s="12" t="s">
        <v>1352</v>
      </c>
      <c r="F646" s="13">
        <v>352614.43</v>
      </c>
      <c r="G646" s="13">
        <v>25527.57</v>
      </c>
      <c r="H646" s="13">
        <v>79403.75</v>
      </c>
      <c r="I646" s="13">
        <v>491402.59</v>
      </c>
      <c r="J646" s="13">
        <v>58700</v>
      </c>
      <c r="K646" s="14">
        <v>987652.88</v>
      </c>
      <c r="L646" s="15">
        <f t="shared" si="10"/>
        <v>1995301.2200000002</v>
      </c>
    </row>
    <row r="647" spans="1:12" x14ac:dyDescent="0.25">
      <c r="A647" s="11" t="s">
        <v>5178</v>
      </c>
      <c r="B647" s="12" t="s">
        <v>1353</v>
      </c>
      <c r="C647" s="12" t="s">
        <v>2909</v>
      </c>
      <c r="D647" s="12" t="s">
        <v>4022</v>
      </c>
      <c r="E647" s="12" t="s">
        <v>1354</v>
      </c>
      <c r="F647" s="13">
        <v>2504239.98</v>
      </c>
      <c r="G647" s="13">
        <v>185242.53</v>
      </c>
      <c r="H647" s="13">
        <v>575927.31999999995</v>
      </c>
      <c r="I647" s="13">
        <v>3568594.38</v>
      </c>
      <c r="J647" s="13">
        <v>670700</v>
      </c>
      <c r="K647" s="14">
        <v>7159649.4400000004</v>
      </c>
      <c r="L647" s="15">
        <f t="shared" si="10"/>
        <v>14664353.649999999</v>
      </c>
    </row>
    <row r="648" spans="1:12" x14ac:dyDescent="0.25">
      <c r="A648" s="11" t="s">
        <v>5179</v>
      </c>
      <c r="B648" s="12" t="s">
        <v>1355</v>
      </c>
      <c r="C648" s="12" t="s">
        <v>2910</v>
      </c>
      <c r="D648" s="12" t="s">
        <v>4023</v>
      </c>
      <c r="E648" s="12" t="s">
        <v>1356</v>
      </c>
      <c r="F648" s="13">
        <v>630407.27</v>
      </c>
      <c r="G648" s="13">
        <v>47091.48</v>
      </c>
      <c r="H648" s="13">
        <v>146347.53</v>
      </c>
      <c r="I648" s="13">
        <v>907807.3</v>
      </c>
      <c r="J648" s="16"/>
      <c r="K648" s="14">
        <v>1818420.07</v>
      </c>
      <c r="L648" s="15">
        <f t="shared" si="10"/>
        <v>3550073.6500000004</v>
      </c>
    </row>
    <row r="649" spans="1:12" x14ac:dyDescent="0.25">
      <c r="A649" s="11" t="s">
        <v>5180</v>
      </c>
      <c r="B649" s="12" t="s">
        <v>1357</v>
      </c>
      <c r="C649" s="12" t="s">
        <v>2911</v>
      </c>
      <c r="D649" s="12" t="s">
        <v>4024</v>
      </c>
      <c r="E649" s="12" t="s">
        <v>1358</v>
      </c>
      <c r="F649" s="13">
        <v>731286.8</v>
      </c>
      <c r="G649" s="13">
        <v>50133.3</v>
      </c>
      <c r="H649" s="13">
        <v>155782.64000000001</v>
      </c>
      <c r="I649" s="13">
        <v>966625.56</v>
      </c>
      <c r="J649" s="13">
        <v>85500</v>
      </c>
      <c r="K649" s="14">
        <v>1935392.09</v>
      </c>
      <c r="L649" s="15">
        <f t="shared" si="10"/>
        <v>3924720.3900000006</v>
      </c>
    </row>
    <row r="650" spans="1:12" x14ac:dyDescent="0.25">
      <c r="A650" s="11" t="s">
        <v>5181</v>
      </c>
      <c r="B650" s="12" t="s">
        <v>1359</v>
      </c>
      <c r="C650" s="12" t="s">
        <v>2912</v>
      </c>
      <c r="D650" s="12" t="s">
        <v>4025</v>
      </c>
      <c r="E650" s="12" t="s">
        <v>1360</v>
      </c>
      <c r="F650" s="13">
        <v>5047414.58</v>
      </c>
      <c r="G650" s="13">
        <v>356957.41</v>
      </c>
      <c r="H650" s="13">
        <v>1109744.28</v>
      </c>
      <c r="I650" s="13">
        <v>6877107.1500000004</v>
      </c>
      <c r="J650" s="13">
        <v>1004530</v>
      </c>
      <c r="K650" s="14">
        <v>13795041.859999999</v>
      </c>
      <c r="L650" s="15">
        <f t="shared" si="10"/>
        <v>28190795.280000001</v>
      </c>
    </row>
    <row r="651" spans="1:12" x14ac:dyDescent="0.25">
      <c r="A651" s="11" t="s">
        <v>5182</v>
      </c>
      <c r="B651" s="12" t="s">
        <v>1361</v>
      </c>
      <c r="C651" s="12" t="s">
        <v>2913</v>
      </c>
      <c r="D651" s="12" t="s">
        <v>4026</v>
      </c>
      <c r="E651" s="12" t="s">
        <v>1362</v>
      </c>
      <c r="F651" s="13">
        <v>3083293.17</v>
      </c>
      <c r="G651" s="13">
        <v>229796.46</v>
      </c>
      <c r="H651" s="13">
        <v>714423.91</v>
      </c>
      <c r="I651" s="13">
        <v>4427135.78</v>
      </c>
      <c r="J651" s="13">
        <v>287470</v>
      </c>
      <c r="K651" s="14">
        <v>8881028.7599999998</v>
      </c>
      <c r="L651" s="15">
        <f t="shared" si="10"/>
        <v>17623148.079999998</v>
      </c>
    </row>
    <row r="652" spans="1:12" x14ac:dyDescent="0.25">
      <c r="A652" s="11" t="s">
        <v>5183</v>
      </c>
      <c r="B652" s="12" t="s">
        <v>1363</v>
      </c>
      <c r="C652" s="12" t="s">
        <v>2914</v>
      </c>
      <c r="D652" s="12" t="s">
        <v>4027</v>
      </c>
      <c r="E652" s="12" t="s">
        <v>1364</v>
      </c>
      <c r="F652" s="13">
        <v>1560510.69</v>
      </c>
      <c r="G652" s="13">
        <v>116365.06</v>
      </c>
      <c r="H652" s="13">
        <v>361811.24</v>
      </c>
      <c r="I652" s="13">
        <v>2241439.6800000002</v>
      </c>
      <c r="J652" s="13">
        <v>760000</v>
      </c>
      <c r="K652" s="14">
        <v>4498255.1500000004</v>
      </c>
      <c r="L652" s="15">
        <f t="shared" si="10"/>
        <v>9538381.8200000003</v>
      </c>
    </row>
    <row r="653" spans="1:12" x14ac:dyDescent="0.25">
      <c r="A653" s="11" t="s">
        <v>5184</v>
      </c>
      <c r="B653" s="12" t="s">
        <v>1363</v>
      </c>
      <c r="C653" s="12" t="s">
        <v>2914</v>
      </c>
      <c r="D653" s="12" t="s">
        <v>4028</v>
      </c>
      <c r="E653" s="12" t="s">
        <v>1365</v>
      </c>
      <c r="F653" s="13">
        <v>2176020.2000000002</v>
      </c>
      <c r="G653" s="13">
        <v>161236.39000000001</v>
      </c>
      <c r="H653" s="13">
        <v>501453.4</v>
      </c>
      <c r="I653" s="13">
        <v>3104517.28</v>
      </c>
      <c r="J653" s="16"/>
      <c r="K653" s="14">
        <v>6236184.9100000001</v>
      </c>
      <c r="L653" s="15">
        <f t="shared" si="10"/>
        <v>12179412.18</v>
      </c>
    </row>
    <row r="654" spans="1:12" x14ac:dyDescent="0.25">
      <c r="A654" s="11" t="s">
        <v>5185</v>
      </c>
      <c r="B654" s="12" t="s">
        <v>1366</v>
      </c>
      <c r="C654" s="12" t="s">
        <v>2915</v>
      </c>
      <c r="D654" s="12" t="s">
        <v>4029</v>
      </c>
      <c r="E654" s="12" t="s">
        <v>1367</v>
      </c>
      <c r="F654" s="13">
        <v>1807602.31</v>
      </c>
      <c r="G654" s="13">
        <v>134134.54999999999</v>
      </c>
      <c r="H654" s="13">
        <v>416843.6</v>
      </c>
      <c r="I654" s="13">
        <v>2585883.9700000002</v>
      </c>
      <c r="J654" s="13">
        <v>166250</v>
      </c>
      <c r="K654" s="14">
        <v>5179281.83</v>
      </c>
      <c r="L654" s="15">
        <f t="shared" si="10"/>
        <v>10289996.26</v>
      </c>
    </row>
    <row r="655" spans="1:12" x14ac:dyDescent="0.25">
      <c r="A655" s="11" t="s">
        <v>5186</v>
      </c>
      <c r="B655" s="12" t="s">
        <v>1368</v>
      </c>
      <c r="C655" s="12" t="s">
        <v>2916</v>
      </c>
      <c r="D655" s="12" t="s">
        <v>4030</v>
      </c>
      <c r="E655" s="12" t="s">
        <v>1369</v>
      </c>
      <c r="F655" s="13">
        <v>6005671.5300000003</v>
      </c>
      <c r="G655" s="13">
        <v>433208.23</v>
      </c>
      <c r="H655" s="13">
        <v>1346887.06</v>
      </c>
      <c r="I655" s="13">
        <v>8345286.0599999996</v>
      </c>
      <c r="J655" s="13">
        <v>0</v>
      </c>
      <c r="K655" s="14">
        <v>16744184.41</v>
      </c>
      <c r="L655" s="15">
        <f t="shared" si="10"/>
        <v>32875237.289999999</v>
      </c>
    </row>
    <row r="656" spans="1:12" x14ac:dyDescent="0.25">
      <c r="A656" s="11" t="s">
        <v>5187</v>
      </c>
      <c r="B656" s="12" t="s">
        <v>1370</v>
      </c>
      <c r="C656" s="12" t="s">
        <v>2917</v>
      </c>
      <c r="D656" s="12" t="s">
        <v>4031</v>
      </c>
      <c r="E656" s="12" t="s">
        <v>1371</v>
      </c>
      <c r="F656" s="13">
        <v>1182165.52</v>
      </c>
      <c r="G656" s="13">
        <v>88184.87</v>
      </c>
      <c r="H656" s="13">
        <v>274149.84999999998</v>
      </c>
      <c r="I656" s="13">
        <v>1699039.57</v>
      </c>
      <c r="J656" s="13">
        <v>188100</v>
      </c>
      <c r="K656" s="14">
        <v>3407795.14</v>
      </c>
      <c r="L656" s="15">
        <f t="shared" si="10"/>
        <v>6839434.9500000011</v>
      </c>
    </row>
    <row r="657" spans="1:12" x14ac:dyDescent="0.25">
      <c r="A657" s="11" t="s">
        <v>5188</v>
      </c>
      <c r="B657" s="12" t="s">
        <v>1372</v>
      </c>
      <c r="C657" s="12" t="s">
        <v>2918</v>
      </c>
      <c r="D657" s="12" t="s">
        <v>4032</v>
      </c>
      <c r="E657" s="12" t="s">
        <v>1373</v>
      </c>
      <c r="F657" s="13">
        <v>639586.72</v>
      </c>
      <c r="G657" s="13">
        <v>46033.599999999999</v>
      </c>
      <c r="H657" s="13">
        <v>143011.62</v>
      </c>
      <c r="I657" s="13">
        <v>887894.35</v>
      </c>
      <c r="J657" s="13">
        <v>98040</v>
      </c>
      <c r="K657" s="14">
        <v>1776267.19</v>
      </c>
      <c r="L657" s="15">
        <f t="shared" si="10"/>
        <v>3590833.48</v>
      </c>
    </row>
    <row r="658" spans="1:12" x14ac:dyDescent="0.25">
      <c r="A658" s="11" t="s">
        <v>5189</v>
      </c>
      <c r="B658" s="12" t="s">
        <v>1374</v>
      </c>
      <c r="C658" s="12" t="s">
        <v>2919</v>
      </c>
      <c r="D658" s="12" t="s">
        <v>4033</v>
      </c>
      <c r="E658" s="12" t="s">
        <v>1375</v>
      </c>
      <c r="F658" s="13">
        <v>419729.62</v>
      </c>
      <c r="G658" s="13">
        <v>31073.97</v>
      </c>
      <c r="H658" s="13">
        <v>96546.64</v>
      </c>
      <c r="I658" s="13">
        <v>599256.56999999995</v>
      </c>
      <c r="J658" s="16"/>
      <c r="K658" s="14">
        <v>1199294.01</v>
      </c>
      <c r="L658" s="15">
        <f t="shared" si="10"/>
        <v>2345900.8099999996</v>
      </c>
    </row>
    <row r="659" spans="1:12" x14ac:dyDescent="0.25">
      <c r="A659" s="11" t="s">
        <v>5190</v>
      </c>
      <c r="B659" s="12" t="s">
        <v>1376</v>
      </c>
      <c r="C659" s="12" t="s">
        <v>2920</v>
      </c>
      <c r="D659" s="12" t="s">
        <v>4034</v>
      </c>
      <c r="E659" s="12" t="s">
        <v>1377</v>
      </c>
      <c r="F659" s="13">
        <v>1659963.68</v>
      </c>
      <c r="G659" s="13">
        <v>123061.26</v>
      </c>
      <c r="H659" s="13">
        <v>382549.36</v>
      </c>
      <c r="I659" s="13">
        <v>2371240.16</v>
      </c>
      <c r="J659" s="13">
        <v>322620</v>
      </c>
      <c r="K659" s="14">
        <v>4754888.1900000004</v>
      </c>
      <c r="L659" s="15">
        <f t="shared" si="10"/>
        <v>9614322.6500000004</v>
      </c>
    </row>
    <row r="660" spans="1:12" x14ac:dyDescent="0.25">
      <c r="A660" s="11" t="s">
        <v>5191</v>
      </c>
      <c r="B660" s="12" t="s">
        <v>1378</v>
      </c>
      <c r="C660" s="12" t="s">
        <v>2921</v>
      </c>
      <c r="D660" s="12" t="s">
        <v>4035</v>
      </c>
      <c r="E660" s="12" t="s">
        <v>1379</v>
      </c>
      <c r="F660" s="13">
        <v>2925099.52</v>
      </c>
      <c r="G660" s="13">
        <v>217683.87</v>
      </c>
      <c r="H660" s="13">
        <v>677061.17</v>
      </c>
      <c r="I660" s="13">
        <v>4190853.47</v>
      </c>
      <c r="J660" s="13">
        <v>740050</v>
      </c>
      <c r="K660" s="14">
        <v>8420855.4000000004</v>
      </c>
      <c r="L660" s="15">
        <f t="shared" si="10"/>
        <v>17171603.43</v>
      </c>
    </row>
    <row r="661" spans="1:12" x14ac:dyDescent="0.25">
      <c r="A661" s="11" t="s">
        <v>5192</v>
      </c>
      <c r="B661" s="12" t="s">
        <v>1380</v>
      </c>
      <c r="C661" s="12" t="s">
        <v>2922</v>
      </c>
      <c r="D661" s="12" t="s">
        <v>4036</v>
      </c>
      <c r="E661" s="12" t="s">
        <v>1381</v>
      </c>
      <c r="F661" s="13">
        <v>1439422.45</v>
      </c>
      <c r="G661" s="13">
        <v>106616.57</v>
      </c>
      <c r="H661" s="13">
        <v>331359.19</v>
      </c>
      <c r="I661" s="13">
        <v>2055067.04</v>
      </c>
      <c r="J661" s="13">
        <v>247950</v>
      </c>
      <c r="K661" s="14">
        <v>4117602.64</v>
      </c>
      <c r="L661" s="15">
        <f t="shared" si="10"/>
        <v>8298017.8900000006</v>
      </c>
    </row>
    <row r="662" spans="1:12" x14ac:dyDescent="0.25">
      <c r="A662" s="11" t="s">
        <v>5193</v>
      </c>
      <c r="B662" s="12" t="s">
        <v>1382</v>
      </c>
      <c r="C662" s="12" t="s">
        <v>2923</v>
      </c>
      <c r="D662" s="12" t="s">
        <v>4037</v>
      </c>
      <c r="E662" s="12" t="s">
        <v>1383</v>
      </c>
      <c r="F662" s="13">
        <v>3248791.3</v>
      </c>
      <c r="G662" s="13">
        <v>236126.99</v>
      </c>
      <c r="H662" s="13">
        <v>734273.45</v>
      </c>
      <c r="I662" s="13">
        <v>4547424.54</v>
      </c>
      <c r="J662" s="13">
        <v>862220</v>
      </c>
      <c r="K662" s="14">
        <v>9130225.7799999993</v>
      </c>
      <c r="L662" s="15">
        <f t="shared" si="10"/>
        <v>18759062.060000002</v>
      </c>
    </row>
    <row r="663" spans="1:12" x14ac:dyDescent="0.25">
      <c r="A663" s="11" t="s">
        <v>5194</v>
      </c>
      <c r="B663" s="12" t="s">
        <v>1384</v>
      </c>
      <c r="C663" s="12" t="s">
        <v>2924</v>
      </c>
      <c r="D663" s="12" t="s">
        <v>4038</v>
      </c>
      <c r="E663" s="12" t="s">
        <v>1385</v>
      </c>
      <c r="F663" s="13">
        <v>914342.28</v>
      </c>
      <c r="G663" s="13">
        <v>67350.25</v>
      </c>
      <c r="H663" s="13">
        <v>209487.83</v>
      </c>
      <c r="I663" s="13">
        <v>1296541.97</v>
      </c>
      <c r="J663" s="13">
        <v>119130</v>
      </c>
      <c r="K663" s="14">
        <v>2605601.91</v>
      </c>
      <c r="L663" s="15">
        <f t="shared" si="10"/>
        <v>5212454.24</v>
      </c>
    </row>
    <row r="664" spans="1:12" x14ac:dyDescent="0.25">
      <c r="A664" s="11" t="s">
        <v>5195</v>
      </c>
      <c r="B664" s="12" t="s">
        <v>1386</v>
      </c>
      <c r="C664" s="12" t="s">
        <v>2925</v>
      </c>
      <c r="D664" s="12" t="s">
        <v>4039</v>
      </c>
      <c r="E664" s="12" t="s">
        <v>1387</v>
      </c>
      <c r="F664" s="13">
        <v>574681.19999999995</v>
      </c>
      <c r="G664" s="13">
        <v>41134.46</v>
      </c>
      <c r="H664" s="13">
        <v>127934.1</v>
      </c>
      <c r="I664" s="13">
        <v>791982.99</v>
      </c>
      <c r="J664" s="13">
        <v>376200</v>
      </c>
      <c r="K664" s="14">
        <v>1591072.45</v>
      </c>
      <c r="L664" s="15">
        <f t="shared" si="10"/>
        <v>3503005.2</v>
      </c>
    </row>
    <row r="665" spans="1:12" x14ac:dyDescent="0.25">
      <c r="A665" s="11" t="s">
        <v>5196</v>
      </c>
      <c r="B665" s="12" t="s">
        <v>1388</v>
      </c>
      <c r="C665" s="12" t="s">
        <v>2926</v>
      </c>
      <c r="D665" s="12" t="s">
        <v>4040</v>
      </c>
      <c r="E665" s="12" t="s">
        <v>1389</v>
      </c>
      <c r="F665" s="13">
        <v>2803811.57</v>
      </c>
      <c r="G665" s="13">
        <v>203597.26</v>
      </c>
      <c r="H665" s="13">
        <v>632988.93000000005</v>
      </c>
      <c r="I665" s="13">
        <v>3922228.85</v>
      </c>
      <c r="J665" s="13">
        <v>154280</v>
      </c>
      <c r="K665" s="14">
        <v>7868952.3200000003</v>
      </c>
      <c r="L665" s="15">
        <f t="shared" si="10"/>
        <v>15585858.93</v>
      </c>
    </row>
    <row r="666" spans="1:12" x14ac:dyDescent="0.25">
      <c r="A666" s="11" t="s">
        <v>5197</v>
      </c>
      <c r="B666" s="12" t="s">
        <v>1390</v>
      </c>
      <c r="C666" s="12" t="s">
        <v>2927</v>
      </c>
      <c r="D666" s="12" t="s">
        <v>4041</v>
      </c>
      <c r="E666" s="12" t="s">
        <v>1391</v>
      </c>
      <c r="F666" s="13">
        <v>1710880.74</v>
      </c>
      <c r="G666" s="13">
        <v>126497.34</v>
      </c>
      <c r="H666" s="13">
        <v>393230.59</v>
      </c>
      <c r="I666" s="13">
        <v>2437450.63</v>
      </c>
      <c r="J666" s="13">
        <v>1069510</v>
      </c>
      <c r="K666" s="14">
        <v>4887648.07</v>
      </c>
      <c r="L666" s="15">
        <f t="shared" si="10"/>
        <v>10625217.370000001</v>
      </c>
    </row>
    <row r="667" spans="1:12" x14ac:dyDescent="0.25">
      <c r="A667" s="11" t="s">
        <v>5198</v>
      </c>
      <c r="B667" s="12" t="s">
        <v>1392</v>
      </c>
      <c r="C667" s="12" t="s">
        <v>2928</v>
      </c>
      <c r="D667" s="12" t="s">
        <v>4042</v>
      </c>
      <c r="E667" s="12" t="s">
        <v>1393</v>
      </c>
      <c r="F667" s="13">
        <v>1408273.8</v>
      </c>
      <c r="G667" s="13">
        <v>103716.09</v>
      </c>
      <c r="H667" s="13">
        <v>322398.13</v>
      </c>
      <c r="I667" s="13">
        <v>1998627.58</v>
      </c>
      <c r="J667" s="13">
        <v>55860</v>
      </c>
      <c r="K667" s="14">
        <v>4007027.12</v>
      </c>
      <c r="L667" s="15">
        <f t="shared" si="10"/>
        <v>7895902.7200000007</v>
      </c>
    </row>
    <row r="668" spans="1:12" x14ac:dyDescent="0.25">
      <c r="A668" s="11" t="s">
        <v>5199</v>
      </c>
      <c r="B668" s="12" t="s">
        <v>1394</v>
      </c>
      <c r="C668" s="12" t="s">
        <v>2929</v>
      </c>
      <c r="D668" s="12" t="s">
        <v>4043</v>
      </c>
      <c r="E668" s="12" t="s">
        <v>1395</v>
      </c>
      <c r="F668" s="13">
        <v>2048280.6</v>
      </c>
      <c r="G668" s="13">
        <v>150595.38</v>
      </c>
      <c r="H668" s="13">
        <v>467963.83</v>
      </c>
      <c r="I668" s="13">
        <v>2903561.27</v>
      </c>
      <c r="J668" s="13">
        <v>192280</v>
      </c>
      <c r="K668" s="14">
        <v>5813951.6299999999</v>
      </c>
      <c r="L668" s="15">
        <f t="shared" si="10"/>
        <v>11576632.710000001</v>
      </c>
    </row>
    <row r="669" spans="1:12" x14ac:dyDescent="0.25">
      <c r="A669" s="11" t="s">
        <v>5200</v>
      </c>
      <c r="B669" s="12" t="s">
        <v>1396</v>
      </c>
      <c r="C669" s="12" t="s">
        <v>2930</v>
      </c>
      <c r="D669" s="12" t="s">
        <v>4044</v>
      </c>
      <c r="E669" s="12" t="s">
        <v>1397</v>
      </c>
      <c r="F669" s="13">
        <v>508716.27</v>
      </c>
      <c r="G669" s="13">
        <v>36745.49</v>
      </c>
      <c r="H669" s="13">
        <v>114186.35</v>
      </c>
      <c r="I669" s="13">
        <v>708448.19</v>
      </c>
      <c r="J669" s="13">
        <v>12540</v>
      </c>
      <c r="K669" s="14">
        <v>1418680.21</v>
      </c>
      <c r="L669" s="15">
        <f t="shared" si="10"/>
        <v>2799316.51</v>
      </c>
    </row>
    <row r="670" spans="1:12" x14ac:dyDescent="0.25">
      <c r="A670" s="11" t="s">
        <v>5201</v>
      </c>
      <c r="B670" s="12" t="s">
        <v>1396</v>
      </c>
      <c r="C670" s="12" t="s">
        <v>2930</v>
      </c>
      <c r="D670" s="12" t="s">
        <v>4045</v>
      </c>
      <c r="E670" s="12" t="s">
        <v>1398</v>
      </c>
      <c r="F670" s="13">
        <v>259398.3</v>
      </c>
      <c r="G670" s="13">
        <v>19054.5</v>
      </c>
      <c r="H670" s="13">
        <v>59261.69</v>
      </c>
      <c r="I670" s="13">
        <v>366871.43</v>
      </c>
      <c r="J670" s="13">
        <v>32300</v>
      </c>
      <c r="K670" s="14">
        <v>737009.53</v>
      </c>
      <c r="L670" s="15">
        <f t="shared" si="10"/>
        <v>1473895.45</v>
      </c>
    </row>
    <row r="671" spans="1:12" x14ac:dyDescent="0.25">
      <c r="A671" s="11" t="s">
        <v>5202</v>
      </c>
      <c r="B671" s="12" t="s">
        <v>1399</v>
      </c>
      <c r="C671" s="12" t="s">
        <v>2931</v>
      </c>
      <c r="D671" s="12" t="s">
        <v>4046</v>
      </c>
      <c r="E671" s="12" t="s">
        <v>1400</v>
      </c>
      <c r="F671" s="13">
        <v>1625841.04</v>
      </c>
      <c r="G671" s="13">
        <v>116965.97</v>
      </c>
      <c r="H671" s="13">
        <v>363581.86</v>
      </c>
      <c r="I671" s="13">
        <v>2253986.15</v>
      </c>
      <c r="J671" s="13">
        <v>595270</v>
      </c>
      <c r="K671" s="14">
        <v>4518846.8499999996</v>
      </c>
      <c r="L671" s="15">
        <f t="shared" si="10"/>
        <v>9474491.8699999992</v>
      </c>
    </row>
    <row r="672" spans="1:12" x14ac:dyDescent="0.25">
      <c r="A672" s="11" t="s">
        <v>5203</v>
      </c>
      <c r="B672" s="12" t="s">
        <v>1401</v>
      </c>
      <c r="C672" s="12" t="s">
        <v>2932</v>
      </c>
      <c r="D672" s="12" t="s">
        <v>4047</v>
      </c>
      <c r="E672" s="12" t="s">
        <v>1402</v>
      </c>
      <c r="F672" s="13">
        <v>559873.21</v>
      </c>
      <c r="G672" s="13">
        <v>41658.269999999997</v>
      </c>
      <c r="H672" s="13">
        <v>129509.82</v>
      </c>
      <c r="I672" s="13">
        <v>802599.49</v>
      </c>
      <c r="J672" s="16"/>
      <c r="K672" s="14">
        <v>1609892.36</v>
      </c>
      <c r="L672" s="15">
        <f t="shared" si="10"/>
        <v>3143533.1500000004</v>
      </c>
    </row>
    <row r="673" spans="1:12" x14ac:dyDescent="0.25">
      <c r="A673" s="11" t="s">
        <v>5204</v>
      </c>
      <c r="B673" s="12" t="s">
        <v>1403</v>
      </c>
      <c r="C673" s="12" t="s">
        <v>2933</v>
      </c>
      <c r="D673" s="12" t="s">
        <v>4048</v>
      </c>
      <c r="E673" s="12" t="s">
        <v>1404</v>
      </c>
      <c r="F673" s="13">
        <v>1541876.95</v>
      </c>
      <c r="G673" s="13">
        <v>111451.55</v>
      </c>
      <c r="H673" s="13">
        <v>346857.99</v>
      </c>
      <c r="I673" s="13">
        <v>2143572.62</v>
      </c>
      <c r="J673" s="13">
        <v>297350</v>
      </c>
      <c r="K673" s="14">
        <v>4317061.93</v>
      </c>
      <c r="L673" s="15">
        <f t="shared" si="10"/>
        <v>8758171.0399999991</v>
      </c>
    </row>
    <row r="674" spans="1:12" x14ac:dyDescent="0.25">
      <c r="A674" s="11" t="s">
        <v>5205</v>
      </c>
      <c r="B674" s="12" t="s">
        <v>1405</v>
      </c>
      <c r="C674" s="12" t="s">
        <v>2934</v>
      </c>
      <c r="D674" s="12" t="s">
        <v>4049</v>
      </c>
      <c r="E674" s="12" t="s">
        <v>1406</v>
      </c>
      <c r="F674" s="13">
        <v>2534358.85</v>
      </c>
      <c r="G674" s="13">
        <v>186871.03</v>
      </c>
      <c r="H674" s="13">
        <v>581322.4</v>
      </c>
      <c r="I674" s="13">
        <v>3596667.88</v>
      </c>
      <c r="J674" s="16"/>
      <c r="K674" s="14">
        <v>7231545.6500000004</v>
      </c>
      <c r="L674" s="15">
        <f t="shared" si="10"/>
        <v>14130765.810000001</v>
      </c>
    </row>
    <row r="675" spans="1:12" x14ac:dyDescent="0.25">
      <c r="A675" s="11" t="s">
        <v>5206</v>
      </c>
      <c r="B675" s="12" t="s">
        <v>1407</v>
      </c>
      <c r="C675" s="12" t="s">
        <v>2935</v>
      </c>
      <c r="D675" s="12" t="s">
        <v>4050</v>
      </c>
      <c r="E675" s="12" t="s">
        <v>1408</v>
      </c>
      <c r="F675" s="13">
        <v>768661.25</v>
      </c>
      <c r="G675" s="13">
        <v>56765.84</v>
      </c>
      <c r="H675" s="13">
        <v>176477.48</v>
      </c>
      <c r="I675" s="13">
        <v>1093662.08</v>
      </c>
      <c r="J675" s="13">
        <v>165490</v>
      </c>
      <c r="K675" s="14">
        <v>2193736.38</v>
      </c>
      <c r="L675" s="15">
        <f t="shared" si="10"/>
        <v>4454793.0299999993</v>
      </c>
    </row>
    <row r="676" spans="1:12" x14ac:dyDescent="0.25">
      <c r="A676" s="11" t="s">
        <v>5207</v>
      </c>
      <c r="B676" s="12" t="s">
        <v>1409</v>
      </c>
      <c r="C676" s="12" t="s">
        <v>2936</v>
      </c>
      <c r="D676" s="12" t="s">
        <v>4051</v>
      </c>
      <c r="E676" s="12" t="s">
        <v>1410</v>
      </c>
      <c r="F676" s="13">
        <v>3735771.75</v>
      </c>
      <c r="G676" s="13">
        <v>218609.72</v>
      </c>
      <c r="H676" s="13">
        <v>679730.13</v>
      </c>
      <c r="I676" s="13">
        <v>4210771.8600000003</v>
      </c>
      <c r="J676" s="13">
        <v>139460</v>
      </c>
      <c r="K676" s="14">
        <v>8450987.3200000003</v>
      </c>
      <c r="L676" s="15">
        <f t="shared" si="10"/>
        <v>17435330.780000001</v>
      </c>
    </row>
    <row r="677" spans="1:12" x14ac:dyDescent="0.25">
      <c r="A677" s="11" t="s">
        <v>5208</v>
      </c>
      <c r="B677" s="12" t="s">
        <v>1409</v>
      </c>
      <c r="C677" s="12" t="s">
        <v>2936</v>
      </c>
      <c r="D677" s="12" t="s">
        <v>4052</v>
      </c>
      <c r="E677" s="12" t="s">
        <v>1411</v>
      </c>
      <c r="F677" s="13">
        <v>1484477.53</v>
      </c>
      <c r="G677" s="13">
        <v>111172.05</v>
      </c>
      <c r="H677" s="13">
        <v>345877.05</v>
      </c>
      <c r="I677" s="13">
        <v>2139301.11</v>
      </c>
      <c r="J677" s="16"/>
      <c r="K677" s="14">
        <v>4303238.9000000004</v>
      </c>
      <c r="L677" s="15">
        <f t="shared" si="10"/>
        <v>8384066.6400000006</v>
      </c>
    </row>
    <row r="678" spans="1:12" x14ac:dyDescent="0.25">
      <c r="A678" s="11" t="s">
        <v>5209</v>
      </c>
      <c r="B678" s="12" t="s">
        <v>1412</v>
      </c>
      <c r="C678" s="12" t="s">
        <v>2937</v>
      </c>
      <c r="D678" s="12" t="s">
        <v>4053</v>
      </c>
      <c r="E678" s="12" t="s">
        <v>1413</v>
      </c>
      <c r="F678" s="13">
        <v>737022.35</v>
      </c>
      <c r="G678" s="13">
        <v>54251.12</v>
      </c>
      <c r="H678" s="13">
        <v>168632.39</v>
      </c>
      <c r="I678" s="13">
        <v>1045483.35</v>
      </c>
      <c r="J678" s="13">
        <v>905350</v>
      </c>
      <c r="K678" s="14">
        <v>2095821.41</v>
      </c>
      <c r="L678" s="15">
        <f t="shared" si="10"/>
        <v>5006560.62</v>
      </c>
    </row>
    <row r="679" spans="1:12" x14ac:dyDescent="0.25">
      <c r="A679" s="11" t="s">
        <v>5210</v>
      </c>
      <c r="B679" s="12" t="s">
        <v>1414</v>
      </c>
      <c r="C679" s="12" t="s">
        <v>2938</v>
      </c>
      <c r="D679" s="12" t="s">
        <v>4054</v>
      </c>
      <c r="E679" s="12" t="s">
        <v>1415</v>
      </c>
      <c r="F679" s="13">
        <v>724633.27</v>
      </c>
      <c r="G679" s="13">
        <v>54221.58</v>
      </c>
      <c r="H679" s="13">
        <v>168550.73</v>
      </c>
      <c r="I679" s="13">
        <v>1044813.18</v>
      </c>
      <c r="J679" s="13">
        <v>77710</v>
      </c>
      <c r="K679" s="14">
        <v>2094954.12</v>
      </c>
      <c r="L679" s="15">
        <f t="shared" si="10"/>
        <v>4164882.88</v>
      </c>
    </row>
    <row r="680" spans="1:12" x14ac:dyDescent="0.25">
      <c r="A680" s="11" t="s">
        <v>5211</v>
      </c>
      <c r="B680" s="12" t="s">
        <v>1416</v>
      </c>
      <c r="C680" s="12" t="s">
        <v>2939</v>
      </c>
      <c r="D680" s="12" t="s">
        <v>4055</v>
      </c>
      <c r="E680" s="12" t="s">
        <v>1417</v>
      </c>
      <c r="F680" s="13">
        <v>2201280.44</v>
      </c>
      <c r="G680" s="13">
        <v>158707.81</v>
      </c>
      <c r="H680" s="13">
        <v>493268.03</v>
      </c>
      <c r="I680" s="13">
        <v>3059024.66</v>
      </c>
      <c r="J680" s="13">
        <v>592610</v>
      </c>
      <c r="K680" s="14">
        <v>6129718.1600000001</v>
      </c>
      <c r="L680" s="15">
        <f t="shared" si="10"/>
        <v>12634609.100000001</v>
      </c>
    </row>
    <row r="681" spans="1:12" x14ac:dyDescent="0.25">
      <c r="A681" s="11" t="s">
        <v>5212</v>
      </c>
      <c r="B681" s="12" t="s">
        <v>1418</v>
      </c>
      <c r="C681" s="12" t="s">
        <v>2940</v>
      </c>
      <c r="D681" s="12" t="s">
        <v>4056</v>
      </c>
      <c r="E681" s="12" t="s">
        <v>1419</v>
      </c>
      <c r="F681" s="13">
        <v>982021.35</v>
      </c>
      <c r="G681" s="13">
        <v>72777.08</v>
      </c>
      <c r="H681" s="13">
        <v>226391.25</v>
      </c>
      <c r="I681" s="13">
        <v>1400777.69</v>
      </c>
      <c r="J681" s="13">
        <v>43130</v>
      </c>
      <c r="K681" s="14">
        <v>2816189.66</v>
      </c>
      <c r="L681" s="15">
        <f t="shared" si="10"/>
        <v>5541287.0300000003</v>
      </c>
    </row>
    <row r="682" spans="1:12" x14ac:dyDescent="0.25">
      <c r="A682" s="11" t="s">
        <v>5213</v>
      </c>
      <c r="B682" s="12" t="s">
        <v>1420</v>
      </c>
      <c r="C682" s="12" t="s">
        <v>2941</v>
      </c>
      <c r="D682" s="12" t="s">
        <v>4057</v>
      </c>
      <c r="E682" s="12" t="s">
        <v>1421</v>
      </c>
      <c r="F682" s="13">
        <v>1007178.65</v>
      </c>
      <c r="G682" s="13">
        <v>75490.34</v>
      </c>
      <c r="H682" s="13">
        <v>234772.2</v>
      </c>
      <c r="I682" s="13">
        <v>1453590.09</v>
      </c>
      <c r="J682" s="13">
        <v>72390</v>
      </c>
      <c r="K682" s="14">
        <v>2919582.75</v>
      </c>
      <c r="L682" s="15">
        <f t="shared" si="10"/>
        <v>5763004.0300000003</v>
      </c>
    </row>
    <row r="683" spans="1:12" x14ac:dyDescent="0.25">
      <c r="A683" s="11" t="s">
        <v>5214</v>
      </c>
      <c r="B683" s="12" t="s">
        <v>1422</v>
      </c>
      <c r="C683" s="12" t="s">
        <v>2942</v>
      </c>
      <c r="D683" s="12" t="s">
        <v>4058</v>
      </c>
      <c r="E683" s="12" t="s">
        <v>1423</v>
      </c>
      <c r="F683" s="13">
        <v>2454894.16</v>
      </c>
      <c r="G683" s="13">
        <v>181131.28</v>
      </c>
      <c r="H683" s="13">
        <v>563106.18000000005</v>
      </c>
      <c r="I683" s="13">
        <v>3489782.62</v>
      </c>
      <c r="J683" s="13">
        <v>193230</v>
      </c>
      <c r="K683" s="14">
        <v>6999694.4500000002</v>
      </c>
      <c r="L683" s="15">
        <f t="shared" si="10"/>
        <v>13881838.690000001</v>
      </c>
    </row>
    <row r="684" spans="1:12" x14ac:dyDescent="0.25">
      <c r="A684" s="11" t="s">
        <v>4604</v>
      </c>
      <c r="B684" s="12" t="s">
        <v>232</v>
      </c>
      <c r="C684" s="12" t="s">
        <v>2366</v>
      </c>
      <c r="D684" s="12" t="s">
        <v>3457</v>
      </c>
      <c r="E684" s="12" t="s">
        <v>233</v>
      </c>
      <c r="F684" s="13">
        <v>4039603.22</v>
      </c>
      <c r="G684" s="13">
        <v>302105.03999999998</v>
      </c>
      <c r="H684" s="13">
        <v>939199.75</v>
      </c>
      <c r="I684" s="13">
        <v>5820466.4299999997</v>
      </c>
      <c r="J684" s="13">
        <v>178410</v>
      </c>
      <c r="K684" s="14">
        <v>11674827.17</v>
      </c>
      <c r="L684" s="15">
        <f t="shared" si="10"/>
        <v>22954611.609999999</v>
      </c>
    </row>
    <row r="685" spans="1:12" x14ac:dyDescent="0.25">
      <c r="A685" s="11" t="s">
        <v>5215</v>
      </c>
      <c r="B685" s="12" t="s">
        <v>1424</v>
      </c>
      <c r="C685" s="12" t="s">
        <v>2943</v>
      </c>
      <c r="D685" s="12" t="s">
        <v>4059</v>
      </c>
      <c r="E685" s="12" t="s">
        <v>1425</v>
      </c>
      <c r="F685" s="13">
        <v>985808</v>
      </c>
      <c r="G685" s="13">
        <v>46270.26</v>
      </c>
      <c r="H685" s="13">
        <v>143806.46</v>
      </c>
      <c r="I685" s="13">
        <v>891866.64</v>
      </c>
      <c r="J685" s="13">
        <v>88160</v>
      </c>
      <c r="K685" s="14">
        <v>1787007.09</v>
      </c>
      <c r="L685" s="15">
        <f t="shared" si="10"/>
        <v>3942918.45</v>
      </c>
    </row>
    <row r="686" spans="1:12" x14ac:dyDescent="0.25">
      <c r="A686" s="11" t="s">
        <v>5216</v>
      </c>
      <c r="B686" s="12" t="s">
        <v>1426</v>
      </c>
      <c r="C686" s="12" t="s">
        <v>2944</v>
      </c>
      <c r="D686" s="12" t="s">
        <v>4060</v>
      </c>
      <c r="E686" s="12" t="s">
        <v>1427</v>
      </c>
      <c r="F686" s="13">
        <v>841920.56</v>
      </c>
      <c r="G686" s="13">
        <v>60796.68</v>
      </c>
      <c r="H686" s="13">
        <v>189089.39</v>
      </c>
      <c r="I686" s="13">
        <v>1170520.8600000001</v>
      </c>
      <c r="J686" s="13">
        <v>151810</v>
      </c>
      <c r="K686" s="14">
        <v>2351682.39</v>
      </c>
      <c r="L686" s="15">
        <f t="shared" si="10"/>
        <v>4765819.8800000008</v>
      </c>
    </row>
    <row r="687" spans="1:12" x14ac:dyDescent="0.25">
      <c r="A687" s="11" t="s">
        <v>5217</v>
      </c>
      <c r="B687" s="12" t="s">
        <v>1428</v>
      </c>
      <c r="C687" s="12" t="s">
        <v>2945</v>
      </c>
      <c r="D687" s="12" t="s">
        <v>4061</v>
      </c>
      <c r="E687" s="12" t="s">
        <v>1429</v>
      </c>
      <c r="F687" s="13">
        <v>1386118.07</v>
      </c>
      <c r="G687" s="13">
        <v>102344.46</v>
      </c>
      <c r="H687" s="13">
        <v>318072.46999999997</v>
      </c>
      <c r="I687" s="13">
        <v>1972812.35</v>
      </c>
      <c r="J687" s="13">
        <v>245670</v>
      </c>
      <c r="K687" s="14">
        <v>3952362.54</v>
      </c>
      <c r="L687" s="15">
        <f t="shared" si="10"/>
        <v>7977379.8900000006</v>
      </c>
    </row>
    <row r="688" spans="1:12" x14ac:dyDescent="0.25">
      <c r="A688" s="11" t="s">
        <v>5218</v>
      </c>
      <c r="B688" s="12" t="s">
        <v>1430</v>
      </c>
      <c r="C688" s="12" t="s">
        <v>2946</v>
      </c>
      <c r="D688" s="12" t="s">
        <v>4062</v>
      </c>
      <c r="E688" s="12" t="s">
        <v>1431</v>
      </c>
      <c r="F688" s="13">
        <v>771785.05</v>
      </c>
      <c r="G688" s="13">
        <v>57780.88</v>
      </c>
      <c r="H688" s="13">
        <v>179627.28</v>
      </c>
      <c r="I688" s="13">
        <v>1113275.8400000001</v>
      </c>
      <c r="J688" s="13">
        <v>156180</v>
      </c>
      <c r="K688" s="14">
        <v>2232806.1</v>
      </c>
      <c r="L688" s="15">
        <f t="shared" si="10"/>
        <v>4511455.1500000004</v>
      </c>
    </row>
    <row r="689" spans="1:12" x14ac:dyDescent="0.25">
      <c r="A689" s="11" t="s">
        <v>4539</v>
      </c>
      <c r="B689" s="12" t="s">
        <v>102</v>
      </c>
      <c r="C689" s="12" t="s">
        <v>2301</v>
      </c>
      <c r="D689" s="12" t="s">
        <v>3392</v>
      </c>
      <c r="E689" s="12" t="s">
        <v>103</v>
      </c>
      <c r="F689" s="13">
        <v>17994579.719999999</v>
      </c>
      <c r="G689" s="13">
        <v>1307465.02</v>
      </c>
      <c r="H689" s="13">
        <v>4065343.26</v>
      </c>
      <c r="I689" s="13">
        <v>25183854.879999999</v>
      </c>
      <c r="J689" s="13">
        <v>1965550</v>
      </c>
      <c r="K689" s="14">
        <v>50543841.380000003</v>
      </c>
      <c r="L689" s="15">
        <f t="shared" si="10"/>
        <v>101060634.25999999</v>
      </c>
    </row>
    <row r="690" spans="1:12" x14ac:dyDescent="0.25">
      <c r="A690" s="11" t="s">
        <v>5219</v>
      </c>
      <c r="B690" s="12" t="s">
        <v>1432</v>
      </c>
      <c r="C690" s="12" t="s">
        <v>2947</v>
      </c>
      <c r="D690" s="12" t="s">
        <v>4063</v>
      </c>
      <c r="E690" s="12" t="s">
        <v>1433</v>
      </c>
      <c r="F690" s="13">
        <v>617604.81000000006</v>
      </c>
      <c r="G690" s="13">
        <v>45756.1</v>
      </c>
      <c r="H690" s="13">
        <v>142179.34</v>
      </c>
      <c r="I690" s="13">
        <v>882245.25</v>
      </c>
      <c r="J690" s="13">
        <v>317870</v>
      </c>
      <c r="K690" s="14">
        <v>1766364.3</v>
      </c>
      <c r="L690" s="15">
        <f t="shared" si="10"/>
        <v>3772019.8</v>
      </c>
    </row>
    <row r="691" spans="1:12" x14ac:dyDescent="0.25">
      <c r="A691" s="11" t="s">
        <v>5220</v>
      </c>
      <c r="B691" s="12" t="s">
        <v>1434</v>
      </c>
      <c r="C691" s="12" t="s">
        <v>2948</v>
      </c>
      <c r="D691" s="12" t="s">
        <v>4064</v>
      </c>
      <c r="E691" s="12" t="s">
        <v>1435</v>
      </c>
      <c r="F691" s="13">
        <v>800433.69</v>
      </c>
      <c r="G691" s="13">
        <v>59472.25</v>
      </c>
      <c r="H691" s="13">
        <v>184735.45</v>
      </c>
      <c r="I691" s="13">
        <v>1147354.51</v>
      </c>
      <c r="J691" s="16"/>
      <c r="K691" s="14">
        <v>2294120.75</v>
      </c>
      <c r="L691" s="15">
        <f t="shared" si="10"/>
        <v>4486116.6500000004</v>
      </c>
    </row>
    <row r="692" spans="1:12" x14ac:dyDescent="0.25">
      <c r="A692" s="11" t="s">
        <v>5221</v>
      </c>
      <c r="B692" s="12" t="s">
        <v>1436</v>
      </c>
      <c r="C692" s="12" t="s">
        <v>2949</v>
      </c>
      <c r="D692" s="12" t="s">
        <v>4065</v>
      </c>
      <c r="E692" s="12" t="s">
        <v>1437</v>
      </c>
      <c r="F692" s="13">
        <v>312976.73</v>
      </c>
      <c r="G692" s="13">
        <v>22892.82</v>
      </c>
      <c r="H692" s="13">
        <v>71130.5</v>
      </c>
      <c r="I692" s="13">
        <v>441457.71</v>
      </c>
      <c r="J692" s="13">
        <v>19760</v>
      </c>
      <c r="K692" s="14">
        <v>883615.8</v>
      </c>
      <c r="L692" s="15">
        <f t="shared" si="10"/>
        <v>1751833.56</v>
      </c>
    </row>
    <row r="693" spans="1:12" x14ac:dyDescent="0.25">
      <c r="A693" s="11" t="s">
        <v>5222</v>
      </c>
      <c r="B693" s="12" t="s">
        <v>1438</v>
      </c>
      <c r="C693" s="12" t="s">
        <v>2950</v>
      </c>
      <c r="D693" s="12" t="s">
        <v>4066</v>
      </c>
      <c r="E693" s="12" t="s">
        <v>1439</v>
      </c>
      <c r="F693" s="13">
        <v>1055227.7</v>
      </c>
      <c r="G693" s="13">
        <v>79668.539999999994</v>
      </c>
      <c r="H693" s="13">
        <v>247650.92</v>
      </c>
      <c r="I693" s="13">
        <v>1535188.84</v>
      </c>
      <c r="J693" s="13">
        <v>54910</v>
      </c>
      <c r="K693" s="14">
        <v>3078063.66</v>
      </c>
      <c r="L693" s="15">
        <f t="shared" si="10"/>
        <v>6050709.6600000001</v>
      </c>
    </row>
    <row r="694" spans="1:12" x14ac:dyDescent="0.25">
      <c r="A694" s="11" t="s">
        <v>5223</v>
      </c>
      <c r="B694" s="12" t="s">
        <v>1440</v>
      </c>
      <c r="C694" s="12" t="s">
        <v>2951</v>
      </c>
      <c r="D694" s="12" t="s">
        <v>4067</v>
      </c>
      <c r="E694" s="12" t="s">
        <v>1441</v>
      </c>
      <c r="F694" s="13">
        <v>1337021.6000000001</v>
      </c>
      <c r="G694" s="13">
        <v>97172.91</v>
      </c>
      <c r="H694" s="13">
        <v>301578.06</v>
      </c>
      <c r="I694" s="13">
        <v>1877317.33</v>
      </c>
      <c r="J694" s="13">
        <v>86830</v>
      </c>
      <c r="K694" s="14">
        <v>3741265.78</v>
      </c>
      <c r="L694" s="15">
        <f t="shared" si="10"/>
        <v>7441185.6799999997</v>
      </c>
    </row>
    <row r="695" spans="1:12" x14ac:dyDescent="0.25">
      <c r="A695" s="11" t="s">
        <v>5224</v>
      </c>
      <c r="B695" s="12" t="s">
        <v>1442</v>
      </c>
      <c r="C695" s="12" t="s">
        <v>2952</v>
      </c>
      <c r="D695" s="12" t="s">
        <v>4068</v>
      </c>
      <c r="E695" s="12" t="s">
        <v>1443</v>
      </c>
      <c r="F695" s="13">
        <v>2557692.7599999998</v>
      </c>
      <c r="G695" s="13">
        <v>190929.36</v>
      </c>
      <c r="H695" s="13">
        <v>593166.87</v>
      </c>
      <c r="I695" s="13">
        <v>3682531.38</v>
      </c>
      <c r="J695" s="13">
        <v>534470</v>
      </c>
      <c r="K695" s="14">
        <v>7367549.5599999996</v>
      </c>
      <c r="L695" s="15">
        <f t="shared" si="10"/>
        <v>14926339.93</v>
      </c>
    </row>
    <row r="696" spans="1:12" x14ac:dyDescent="0.25">
      <c r="A696" s="11" t="s">
        <v>5225</v>
      </c>
      <c r="B696" s="12" t="s">
        <v>1444</v>
      </c>
      <c r="C696" s="12" t="s">
        <v>2953</v>
      </c>
      <c r="D696" s="12" t="s">
        <v>4069</v>
      </c>
      <c r="E696" s="12" t="s">
        <v>1445</v>
      </c>
      <c r="F696" s="13">
        <v>5455591.4500000002</v>
      </c>
      <c r="G696" s="13">
        <v>397332.31</v>
      </c>
      <c r="H696" s="13">
        <v>1235685.2</v>
      </c>
      <c r="I696" s="13">
        <v>7650797.1100000003</v>
      </c>
      <c r="J696" s="13">
        <v>538270</v>
      </c>
      <c r="K696" s="14">
        <v>15366692.02</v>
      </c>
      <c r="L696" s="15">
        <f t="shared" si="10"/>
        <v>30644368.09</v>
      </c>
    </row>
    <row r="697" spans="1:12" x14ac:dyDescent="0.25">
      <c r="A697" s="11" t="s">
        <v>5226</v>
      </c>
      <c r="B697" s="12" t="s">
        <v>1444</v>
      </c>
      <c r="C697" s="12" t="s">
        <v>2953</v>
      </c>
      <c r="D697" s="12" t="s">
        <v>4070</v>
      </c>
      <c r="E697" s="12" t="s">
        <v>1446</v>
      </c>
      <c r="F697" s="13">
        <v>963249.44</v>
      </c>
      <c r="G697" s="13">
        <v>67182.66</v>
      </c>
      <c r="H697" s="13">
        <v>208946.43</v>
      </c>
      <c r="I697" s="13">
        <v>1293516.03</v>
      </c>
      <c r="J697" s="13">
        <v>70300</v>
      </c>
      <c r="K697" s="14">
        <v>2598575.2799999998</v>
      </c>
      <c r="L697" s="15">
        <f t="shared" si="10"/>
        <v>5201769.84</v>
      </c>
    </row>
    <row r="698" spans="1:12" x14ac:dyDescent="0.25">
      <c r="A698" s="11" t="s">
        <v>5227</v>
      </c>
      <c r="B698" s="12" t="s">
        <v>1447</v>
      </c>
      <c r="C698" s="12" t="s">
        <v>2954</v>
      </c>
      <c r="D698" s="12" t="s">
        <v>4071</v>
      </c>
      <c r="E698" s="12" t="s">
        <v>1448</v>
      </c>
      <c r="F698" s="13">
        <v>1152129</v>
      </c>
      <c r="G698" s="13">
        <v>86010.27</v>
      </c>
      <c r="H698" s="13">
        <v>267409.05</v>
      </c>
      <c r="I698" s="13">
        <v>1656947.24</v>
      </c>
      <c r="J698" s="13">
        <v>308180</v>
      </c>
      <c r="K698" s="14">
        <v>3324289.2</v>
      </c>
      <c r="L698" s="15">
        <f t="shared" si="10"/>
        <v>6794964.7599999998</v>
      </c>
    </row>
    <row r="699" spans="1:12" x14ac:dyDescent="0.25">
      <c r="A699" s="11" t="s">
        <v>5228</v>
      </c>
      <c r="B699" s="12" t="s">
        <v>1449</v>
      </c>
      <c r="C699" s="12" t="s">
        <v>2955</v>
      </c>
      <c r="D699" s="12" t="s">
        <v>4072</v>
      </c>
      <c r="E699" s="12" t="s">
        <v>1450</v>
      </c>
      <c r="F699" s="13">
        <v>647777.37</v>
      </c>
      <c r="G699" s="13">
        <v>47420.4</v>
      </c>
      <c r="H699" s="13">
        <v>147543.21</v>
      </c>
      <c r="I699" s="13">
        <v>912424.05</v>
      </c>
      <c r="J699" s="13">
        <v>68780</v>
      </c>
      <c r="K699" s="14">
        <v>1835800.57</v>
      </c>
      <c r="L699" s="15">
        <f t="shared" si="10"/>
        <v>3659745.6</v>
      </c>
    </row>
    <row r="700" spans="1:12" x14ac:dyDescent="0.25">
      <c r="A700" s="11" t="s">
        <v>5229</v>
      </c>
      <c r="B700" s="12" t="s">
        <v>1451</v>
      </c>
      <c r="C700" s="12" t="s">
        <v>2956</v>
      </c>
      <c r="D700" s="12" t="s">
        <v>4073</v>
      </c>
      <c r="E700" s="12" t="s">
        <v>1452</v>
      </c>
      <c r="F700" s="13">
        <v>2082847.54</v>
      </c>
      <c r="G700" s="13">
        <v>150804.5</v>
      </c>
      <c r="H700" s="13">
        <v>468825.68</v>
      </c>
      <c r="I700" s="13">
        <v>2905485.81</v>
      </c>
      <c r="J700" s="13">
        <v>257640</v>
      </c>
      <c r="K700" s="14">
        <v>5827744.4000000004</v>
      </c>
      <c r="L700" s="15">
        <f t="shared" si="10"/>
        <v>11693347.93</v>
      </c>
    </row>
    <row r="701" spans="1:12" x14ac:dyDescent="0.25">
      <c r="A701" s="11" t="s">
        <v>5230</v>
      </c>
      <c r="B701" s="12" t="s">
        <v>1453</v>
      </c>
      <c r="C701" s="12" t="s">
        <v>2957</v>
      </c>
      <c r="D701" s="12" t="s">
        <v>4074</v>
      </c>
      <c r="E701" s="12" t="s">
        <v>1454</v>
      </c>
      <c r="F701" s="13">
        <v>6690119.46</v>
      </c>
      <c r="G701" s="13">
        <v>497176.2</v>
      </c>
      <c r="H701" s="13">
        <v>1545693.98</v>
      </c>
      <c r="I701" s="13">
        <v>9578312.4800000004</v>
      </c>
      <c r="J701" s="13">
        <v>461320</v>
      </c>
      <c r="K701" s="14">
        <v>19214603.710000001</v>
      </c>
      <c r="L701" s="15">
        <f t="shared" si="10"/>
        <v>37987225.829999998</v>
      </c>
    </row>
    <row r="702" spans="1:12" x14ac:dyDescent="0.25">
      <c r="A702" s="11" t="s">
        <v>5231</v>
      </c>
      <c r="B702" s="12" t="s">
        <v>1455</v>
      </c>
      <c r="C702" s="12" t="s">
        <v>2958</v>
      </c>
      <c r="D702" s="12" t="s">
        <v>4075</v>
      </c>
      <c r="E702" s="12" t="s">
        <v>1456</v>
      </c>
      <c r="F702" s="13">
        <v>2391041.63</v>
      </c>
      <c r="G702" s="13">
        <v>178011.19</v>
      </c>
      <c r="H702" s="13">
        <v>553657.72</v>
      </c>
      <c r="I702" s="13">
        <v>3427170.78</v>
      </c>
      <c r="J702" s="13">
        <v>89870</v>
      </c>
      <c r="K702" s="14">
        <v>6885900.7999999998</v>
      </c>
      <c r="L702" s="15">
        <f t="shared" si="10"/>
        <v>13525652.120000001</v>
      </c>
    </row>
    <row r="703" spans="1:12" x14ac:dyDescent="0.25">
      <c r="A703" s="11" t="s">
        <v>5232</v>
      </c>
      <c r="B703" s="12" t="s">
        <v>1457</v>
      </c>
      <c r="C703" s="12" t="s">
        <v>2959</v>
      </c>
      <c r="D703" s="12" t="s">
        <v>4076</v>
      </c>
      <c r="E703" s="12" t="s">
        <v>1458</v>
      </c>
      <c r="F703" s="13">
        <v>1723549.65</v>
      </c>
      <c r="G703" s="13">
        <v>126257.26</v>
      </c>
      <c r="H703" s="13">
        <v>392374.25</v>
      </c>
      <c r="I703" s="13">
        <v>2433918.33</v>
      </c>
      <c r="J703" s="13">
        <v>480510</v>
      </c>
      <c r="K703" s="14">
        <v>4875403.82</v>
      </c>
      <c r="L703" s="15">
        <f t="shared" si="10"/>
        <v>10032013.310000001</v>
      </c>
    </row>
    <row r="704" spans="1:12" x14ac:dyDescent="0.25">
      <c r="A704" s="11" t="s">
        <v>5233</v>
      </c>
      <c r="B704" s="12" t="s">
        <v>1457</v>
      </c>
      <c r="C704" s="12" t="s">
        <v>2959</v>
      </c>
      <c r="D704" s="12" t="s">
        <v>4077</v>
      </c>
      <c r="E704" s="12" t="s">
        <v>1459</v>
      </c>
      <c r="F704" s="13">
        <v>3087536.5</v>
      </c>
      <c r="G704" s="13">
        <v>231641.63</v>
      </c>
      <c r="H704" s="13">
        <v>720433.61</v>
      </c>
      <c r="I704" s="13">
        <v>4459969.55</v>
      </c>
      <c r="J704" s="13">
        <v>106780</v>
      </c>
      <c r="K704" s="14">
        <v>8959707.5099999998</v>
      </c>
      <c r="L704" s="15">
        <f t="shared" si="10"/>
        <v>17566068.799999997</v>
      </c>
    </row>
    <row r="705" spans="1:12" x14ac:dyDescent="0.25">
      <c r="A705" s="11" t="s">
        <v>5234</v>
      </c>
      <c r="B705" s="12" t="s">
        <v>1460</v>
      </c>
      <c r="C705" s="12" t="s">
        <v>2960</v>
      </c>
      <c r="D705" s="12" t="s">
        <v>4078</v>
      </c>
      <c r="E705" s="12" t="s">
        <v>1461</v>
      </c>
      <c r="F705" s="13">
        <v>1300460.3799999999</v>
      </c>
      <c r="G705" s="13">
        <v>97471.79</v>
      </c>
      <c r="H705" s="13">
        <v>303156.65999999997</v>
      </c>
      <c r="I705" s="13">
        <v>1876622.08</v>
      </c>
      <c r="J705" s="13">
        <v>181070</v>
      </c>
      <c r="K705" s="14">
        <v>3770332.31</v>
      </c>
      <c r="L705" s="15">
        <f t="shared" si="10"/>
        <v>7529113.2200000007</v>
      </c>
    </row>
    <row r="706" spans="1:12" x14ac:dyDescent="0.25">
      <c r="A706" s="11" t="s">
        <v>4605</v>
      </c>
      <c r="B706" s="12" t="s">
        <v>234</v>
      </c>
      <c r="C706" s="12" t="s">
        <v>2367</v>
      </c>
      <c r="D706" s="12" t="s">
        <v>3458</v>
      </c>
      <c r="E706" s="12" t="s">
        <v>235</v>
      </c>
      <c r="F706" s="13">
        <v>7232064.0899999999</v>
      </c>
      <c r="G706" s="13">
        <v>535023.31000000006</v>
      </c>
      <c r="H706" s="13">
        <v>1663779.73</v>
      </c>
      <c r="I706" s="13">
        <v>10303268.59</v>
      </c>
      <c r="J706" s="13">
        <v>1104330</v>
      </c>
      <c r="K706" s="14">
        <v>20688657.440000001</v>
      </c>
      <c r="L706" s="15">
        <f t="shared" si="10"/>
        <v>41527123.159999996</v>
      </c>
    </row>
    <row r="707" spans="1:12" x14ac:dyDescent="0.25">
      <c r="A707" s="11" t="s">
        <v>5235</v>
      </c>
      <c r="B707" s="12" t="s">
        <v>1462</v>
      </c>
      <c r="C707" s="12" t="s">
        <v>2961</v>
      </c>
      <c r="D707" s="12" t="s">
        <v>4079</v>
      </c>
      <c r="E707" s="12" t="s">
        <v>1463</v>
      </c>
      <c r="F707" s="13">
        <v>1914574.6</v>
      </c>
      <c r="G707" s="13">
        <v>109410.77</v>
      </c>
      <c r="H707" s="13">
        <v>340185.22</v>
      </c>
      <c r="I707" s="13">
        <v>2107517.2799999998</v>
      </c>
      <c r="J707" s="13">
        <v>547010</v>
      </c>
      <c r="K707" s="14">
        <v>4229340.6500000004</v>
      </c>
      <c r="L707" s="15">
        <f t="shared" si="10"/>
        <v>9248038.5199999996</v>
      </c>
    </row>
    <row r="708" spans="1:12" x14ac:dyDescent="0.25">
      <c r="A708" s="11" t="s">
        <v>5236</v>
      </c>
      <c r="B708" s="12" t="s">
        <v>1464</v>
      </c>
      <c r="C708" s="12" t="s">
        <v>2962</v>
      </c>
      <c r="D708" s="12" t="s">
        <v>4080</v>
      </c>
      <c r="E708" s="12" t="s">
        <v>1465</v>
      </c>
      <c r="F708" s="13">
        <v>1974756.7</v>
      </c>
      <c r="G708" s="13">
        <v>141181.22</v>
      </c>
      <c r="H708" s="13">
        <v>438917.63</v>
      </c>
      <c r="I708" s="13">
        <v>2719987.79</v>
      </c>
      <c r="J708" s="13">
        <v>381520</v>
      </c>
      <c r="K708" s="14">
        <v>5456104.1399999997</v>
      </c>
      <c r="L708" s="15">
        <f t="shared" ref="L708:L771" si="11">SUM(F708:K708)</f>
        <v>11112467.48</v>
      </c>
    </row>
    <row r="709" spans="1:12" x14ac:dyDescent="0.25">
      <c r="A709" s="11" t="s">
        <v>5237</v>
      </c>
      <c r="B709" s="12" t="s">
        <v>1466</v>
      </c>
      <c r="C709" s="12" t="s">
        <v>2963</v>
      </c>
      <c r="D709" s="12" t="s">
        <v>4081</v>
      </c>
      <c r="E709" s="12" t="s">
        <v>1467</v>
      </c>
      <c r="F709" s="13">
        <v>648289.02</v>
      </c>
      <c r="G709" s="13">
        <v>47891.51</v>
      </c>
      <c r="H709" s="13">
        <v>148889.88</v>
      </c>
      <c r="I709" s="13">
        <v>922672.31</v>
      </c>
      <c r="J709" s="13">
        <v>25460</v>
      </c>
      <c r="K709" s="14">
        <v>1850825.84</v>
      </c>
      <c r="L709" s="15">
        <f t="shared" si="11"/>
        <v>3644028.5600000005</v>
      </c>
    </row>
    <row r="710" spans="1:12" x14ac:dyDescent="0.25">
      <c r="A710" s="11" t="s">
        <v>5238</v>
      </c>
      <c r="B710" s="12" t="s">
        <v>1468</v>
      </c>
      <c r="C710" s="12" t="s">
        <v>2964</v>
      </c>
      <c r="D710" s="12" t="s">
        <v>4082</v>
      </c>
      <c r="E710" s="12" t="s">
        <v>1469</v>
      </c>
      <c r="F710" s="13">
        <v>840351.61</v>
      </c>
      <c r="G710" s="13">
        <v>62660.59</v>
      </c>
      <c r="H710" s="13">
        <v>194760.42</v>
      </c>
      <c r="I710" s="13">
        <v>1207660.01</v>
      </c>
      <c r="J710" s="13">
        <v>99180</v>
      </c>
      <c r="K710" s="14">
        <v>2420379.4300000002</v>
      </c>
      <c r="L710" s="15">
        <f t="shared" si="11"/>
        <v>4824992.0600000005</v>
      </c>
    </row>
    <row r="711" spans="1:12" x14ac:dyDescent="0.25">
      <c r="A711" s="11" t="s">
        <v>5239</v>
      </c>
      <c r="B711" s="12" t="s">
        <v>1470</v>
      </c>
      <c r="C711" s="12" t="s">
        <v>2965</v>
      </c>
      <c r="D711" s="12" t="s">
        <v>4083</v>
      </c>
      <c r="E711" s="12" t="s">
        <v>1471</v>
      </c>
      <c r="F711" s="13">
        <v>2011443.06</v>
      </c>
      <c r="G711" s="13">
        <v>147789.14000000001</v>
      </c>
      <c r="H711" s="13">
        <v>459552.28</v>
      </c>
      <c r="I711" s="13">
        <v>2846388.66</v>
      </c>
      <c r="J711" s="13">
        <v>1255520</v>
      </c>
      <c r="K711" s="14">
        <v>5713936.8600000003</v>
      </c>
      <c r="L711" s="15">
        <f t="shared" si="11"/>
        <v>12434630</v>
      </c>
    </row>
    <row r="712" spans="1:12" x14ac:dyDescent="0.25">
      <c r="A712" s="11" t="s">
        <v>5240</v>
      </c>
      <c r="B712" s="12" t="s">
        <v>1472</v>
      </c>
      <c r="C712" s="12" t="s">
        <v>2966</v>
      </c>
      <c r="D712" s="12" t="s">
        <v>4084</v>
      </c>
      <c r="E712" s="12" t="s">
        <v>1473</v>
      </c>
      <c r="F712" s="13">
        <v>462086.61</v>
      </c>
      <c r="G712" s="13">
        <v>32353.8</v>
      </c>
      <c r="H712" s="13">
        <v>100660.16</v>
      </c>
      <c r="I712" s="13">
        <v>622575.24</v>
      </c>
      <c r="J712" s="13">
        <v>41800</v>
      </c>
      <c r="K712" s="14">
        <v>1252386.74</v>
      </c>
      <c r="L712" s="15">
        <f t="shared" si="11"/>
        <v>2511862.5499999998</v>
      </c>
    </row>
    <row r="713" spans="1:12" x14ac:dyDescent="0.25">
      <c r="A713" s="11" t="s">
        <v>5241</v>
      </c>
      <c r="B713" s="12" t="s">
        <v>1474</v>
      </c>
      <c r="C713" s="12" t="s">
        <v>2967</v>
      </c>
      <c r="D713" s="12" t="s">
        <v>4085</v>
      </c>
      <c r="E713" s="12" t="s">
        <v>1475</v>
      </c>
      <c r="F713" s="13">
        <v>1929743.45</v>
      </c>
      <c r="G713" s="13">
        <v>141991.13</v>
      </c>
      <c r="H713" s="13">
        <v>441502.94</v>
      </c>
      <c r="I713" s="13">
        <v>2734921.83</v>
      </c>
      <c r="J713" s="13">
        <v>154660</v>
      </c>
      <c r="K713" s="14">
        <v>5489221.4199999999</v>
      </c>
      <c r="L713" s="15">
        <f t="shared" si="11"/>
        <v>10892040.77</v>
      </c>
    </row>
    <row r="714" spans="1:12" x14ac:dyDescent="0.25">
      <c r="A714" s="11" t="s">
        <v>5242</v>
      </c>
      <c r="B714" s="12" t="s">
        <v>1476</v>
      </c>
      <c r="C714" s="12" t="s">
        <v>2968</v>
      </c>
      <c r="D714" s="12" t="s">
        <v>4086</v>
      </c>
      <c r="E714" s="12" t="s">
        <v>1477</v>
      </c>
      <c r="F714" s="13">
        <v>738406.94</v>
      </c>
      <c r="G714" s="13">
        <v>55547.08</v>
      </c>
      <c r="H714" s="13">
        <v>172675.97</v>
      </c>
      <c r="I714" s="13">
        <v>1070306.18</v>
      </c>
      <c r="J714" s="13">
        <v>0</v>
      </c>
      <c r="K714" s="14">
        <v>2146298.38</v>
      </c>
      <c r="L714" s="15">
        <f t="shared" si="11"/>
        <v>4183234.55</v>
      </c>
    </row>
    <row r="715" spans="1:12" x14ac:dyDescent="0.25">
      <c r="A715" s="11" t="s">
        <v>4540</v>
      </c>
      <c r="B715" s="12" t="s">
        <v>104</v>
      </c>
      <c r="C715" s="12" t="s">
        <v>2302</v>
      </c>
      <c r="D715" s="12" t="s">
        <v>3393</v>
      </c>
      <c r="E715" s="12" t="s">
        <v>105</v>
      </c>
      <c r="F715" s="13">
        <v>56170958.990000002</v>
      </c>
      <c r="G715" s="13">
        <v>3969582.31</v>
      </c>
      <c r="H715" s="13">
        <v>12340879.859999999</v>
      </c>
      <c r="I715" s="13">
        <v>76479058.180000007</v>
      </c>
      <c r="J715" s="13">
        <v>13157500</v>
      </c>
      <c r="K715" s="14">
        <v>153405222.97</v>
      </c>
      <c r="L715" s="15">
        <f t="shared" si="11"/>
        <v>315523202.31</v>
      </c>
    </row>
    <row r="716" spans="1:12" x14ac:dyDescent="0.25">
      <c r="A716" s="11" t="s">
        <v>5243</v>
      </c>
      <c r="B716" s="12" t="s">
        <v>1478</v>
      </c>
      <c r="C716" s="12" t="s">
        <v>2969</v>
      </c>
      <c r="D716" s="12" t="s">
        <v>4087</v>
      </c>
      <c r="E716" s="12" t="s">
        <v>1479</v>
      </c>
      <c r="F716" s="13">
        <v>3275422.16</v>
      </c>
      <c r="G716" s="13">
        <v>244743.59</v>
      </c>
      <c r="H716" s="13">
        <v>761114.66</v>
      </c>
      <c r="I716" s="13">
        <v>4712903.3099999996</v>
      </c>
      <c r="J716" s="13">
        <v>465310</v>
      </c>
      <c r="K716" s="14">
        <v>9464656.4100000001</v>
      </c>
      <c r="L716" s="15">
        <f t="shared" si="11"/>
        <v>18924150.129999999</v>
      </c>
    </row>
    <row r="717" spans="1:12" x14ac:dyDescent="0.25">
      <c r="A717" s="11" t="s">
        <v>5244</v>
      </c>
      <c r="B717" s="12" t="s">
        <v>1480</v>
      </c>
      <c r="C717" s="12" t="s">
        <v>2970</v>
      </c>
      <c r="D717" s="12" t="s">
        <v>4088</v>
      </c>
      <c r="E717" s="12" t="s">
        <v>1481</v>
      </c>
      <c r="F717" s="13">
        <v>999501.82</v>
      </c>
      <c r="G717" s="13">
        <v>74158.14</v>
      </c>
      <c r="H717" s="13">
        <v>230571.16</v>
      </c>
      <c r="I717" s="13">
        <v>1428514.09</v>
      </c>
      <c r="J717" s="13">
        <v>157320</v>
      </c>
      <c r="K717" s="14">
        <v>2866496.97</v>
      </c>
      <c r="L717" s="15">
        <f t="shared" si="11"/>
        <v>5756562.1799999997</v>
      </c>
    </row>
    <row r="718" spans="1:12" x14ac:dyDescent="0.25">
      <c r="A718" s="11" t="s">
        <v>5245</v>
      </c>
      <c r="B718" s="12" t="s">
        <v>1482</v>
      </c>
      <c r="C718" s="12" t="s">
        <v>2971</v>
      </c>
      <c r="D718" s="12" t="s">
        <v>4089</v>
      </c>
      <c r="E718" s="12" t="s">
        <v>1483</v>
      </c>
      <c r="F718" s="13">
        <v>2362203.86</v>
      </c>
      <c r="G718" s="13">
        <v>175451.77</v>
      </c>
      <c r="H718" s="13">
        <v>545525.03</v>
      </c>
      <c r="I718" s="13">
        <v>3379607.39</v>
      </c>
      <c r="J718" s="13">
        <v>42370</v>
      </c>
      <c r="K718" s="14">
        <v>6782249.7199999997</v>
      </c>
      <c r="L718" s="15">
        <f t="shared" si="11"/>
        <v>13287407.77</v>
      </c>
    </row>
    <row r="719" spans="1:12" x14ac:dyDescent="0.25">
      <c r="A719" s="11" t="s">
        <v>5246</v>
      </c>
      <c r="B719" s="12" t="s">
        <v>1484</v>
      </c>
      <c r="C719" s="12" t="s">
        <v>2972</v>
      </c>
      <c r="D719" s="12" t="s">
        <v>4090</v>
      </c>
      <c r="E719" s="12" t="s">
        <v>1485</v>
      </c>
      <c r="F719" s="13">
        <v>739809.16</v>
      </c>
      <c r="G719" s="13">
        <v>54735.98</v>
      </c>
      <c r="H719" s="13">
        <v>170272.21</v>
      </c>
      <c r="I719" s="13">
        <v>1053508.51</v>
      </c>
      <c r="J719" s="13">
        <v>72010</v>
      </c>
      <c r="K719" s="14">
        <v>2118131.2799999998</v>
      </c>
      <c r="L719" s="15">
        <f t="shared" si="11"/>
        <v>4208467.1399999997</v>
      </c>
    </row>
    <row r="720" spans="1:12" x14ac:dyDescent="0.25">
      <c r="A720" s="11" t="s">
        <v>5247</v>
      </c>
      <c r="B720" s="12" t="s">
        <v>1486</v>
      </c>
      <c r="C720" s="12" t="s">
        <v>2973</v>
      </c>
      <c r="D720" s="12" t="s">
        <v>4091</v>
      </c>
      <c r="E720" s="12" t="s">
        <v>1487</v>
      </c>
      <c r="F720" s="13">
        <v>1732073.37</v>
      </c>
      <c r="G720" s="13">
        <v>128979.45</v>
      </c>
      <c r="H720" s="13">
        <v>401074.03</v>
      </c>
      <c r="I720" s="13">
        <v>2484010.1</v>
      </c>
      <c r="J720" s="13">
        <v>0</v>
      </c>
      <c r="K720" s="14">
        <v>4986992.97</v>
      </c>
      <c r="L720" s="15">
        <f t="shared" si="11"/>
        <v>9733129.9199999999</v>
      </c>
    </row>
    <row r="721" spans="1:12" x14ac:dyDescent="0.25">
      <c r="A721" s="11" t="s">
        <v>5248</v>
      </c>
      <c r="B721" s="12" t="s">
        <v>1488</v>
      </c>
      <c r="C721" s="12" t="s">
        <v>2974</v>
      </c>
      <c r="D721" s="12" t="s">
        <v>4092</v>
      </c>
      <c r="E721" s="12" t="s">
        <v>1489</v>
      </c>
      <c r="F721" s="13">
        <v>767282.75</v>
      </c>
      <c r="G721" s="13">
        <v>57472.52</v>
      </c>
      <c r="H721" s="13">
        <v>178847.71</v>
      </c>
      <c r="I721" s="13">
        <v>1105555.96</v>
      </c>
      <c r="J721" s="13">
        <v>400900</v>
      </c>
      <c r="K721" s="14">
        <v>2225718.91</v>
      </c>
      <c r="L721" s="15">
        <f t="shared" si="11"/>
        <v>4735777.8499999996</v>
      </c>
    </row>
    <row r="722" spans="1:12" x14ac:dyDescent="0.25">
      <c r="A722" s="11" t="s">
        <v>5249</v>
      </c>
      <c r="B722" s="12" t="s">
        <v>1490</v>
      </c>
      <c r="C722" s="12" t="s">
        <v>2975</v>
      </c>
      <c r="D722" s="12" t="s">
        <v>4093</v>
      </c>
      <c r="E722" s="12" t="s">
        <v>1491</v>
      </c>
      <c r="F722" s="13">
        <v>1432529.75</v>
      </c>
      <c r="G722" s="13">
        <v>106639.75</v>
      </c>
      <c r="H722" s="13">
        <v>331506.58</v>
      </c>
      <c r="I722" s="13">
        <v>2054765.13</v>
      </c>
      <c r="J722" s="13">
        <v>152950</v>
      </c>
      <c r="K722" s="14">
        <v>4120529.98</v>
      </c>
      <c r="L722" s="15">
        <f t="shared" si="11"/>
        <v>8198921.1899999995</v>
      </c>
    </row>
    <row r="723" spans="1:12" x14ac:dyDescent="0.25">
      <c r="A723" s="11" t="s">
        <v>5250</v>
      </c>
      <c r="B723" s="12" t="s">
        <v>1492</v>
      </c>
      <c r="C723" s="12" t="s">
        <v>2976</v>
      </c>
      <c r="D723" s="12" t="s">
        <v>4094</v>
      </c>
      <c r="E723" s="12" t="s">
        <v>1493</v>
      </c>
      <c r="F723" s="13">
        <v>789698.76</v>
      </c>
      <c r="G723" s="13">
        <v>57774.39</v>
      </c>
      <c r="H723" s="13">
        <v>179645.82</v>
      </c>
      <c r="I723" s="13">
        <v>1112766.77</v>
      </c>
      <c r="J723" s="13">
        <v>231800</v>
      </c>
      <c r="K723" s="14">
        <v>2233598.9700000002</v>
      </c>
      <c r="L723" s="15">
        <f t="shared" si="11"/>
        <v>4605284.7100000009</v>
      </c>
    </row>
    <row r="724" spans="1:12" x14ac:dyDescent="0.25">
      <c r="A724" s="11" t="s">
        <v>5251</v>
      </c>
      <c r="B724" s="12" t="s">
        <v>1494</v>
      </c>
      <c r="C724" s="12" t="s">
        <v>2977</v>
      </c>
      <c r="D724" s="12" t="s">
        <v>4095</v>
      </c>
      <c r="E724" s="12" t="s">
        <v>1495</v>
      </c>
      <c r="F724" s="13">
        <v>1863754.34</v>
      </c>
      <c r="G724" s="13">
        <v>135247.49</v>
      </c>
      <c r="H724" s="13">
        <v>420698.75</v>
      </c>
      <c r="I724" s="13">
        <v>2603398.52</v>
      </c>
      <c r="J724" s="16"/>
      <c r="K724" s="14">
        <v>5232951.0599999996</v>
      </c>
      <c r="L724" s="15">
        <f t="shared" si="11"/>
        <v>10256050.16</v>
      </c>
    </row>
    <row r="725" spans="1:12" x14ac:dyDescent="0.25">
      <c r="A725" s="11" t="s">
        <v>5252</v>
      </c>
      <c r="B725" s="12" t="s">
        <v>1496</v>
      </c>
      <c r="C725" s="12" t="s">
        <v>2978</v>
      </c>
      <c r="D725" s="12" t="s">
        <v>4096</v>
      </c>
      <c r="E725" s="12" t="s">
        <v>1497</v>
      </c>
      <c r="F725" s="13">
        <v>2295693.4300000002</v>
      </c>
      <c r="G725" s="13">
        <v>170524.81</v>
      </c>
      <c r="H725" s="13">
        <v>529066.48</v>
      </c>
      <c r="I725" s="13">
        <v>3296025.24</v>
      </c>
      <c r="J725" s="13">
        <v>158080</v>
      </c>
      <c r="K725" s="14">
        <v>6561062.1399999997</v>
      </c>
      <c r="L725" s="15">
        <f t="shared" si="11"/>
        <v>13010452.100000001</v>
      </c>
    </row>
    <row r="726" spans="1:12" x14ac:dyDescent="0.25">
      <c r="A726" s="11" t="s">
        <v>5253</v>
      </c>
      <c r="B726" s="12" t="s">
        <v>1498</v>
      </c>
      <c r="C726" s="12" t="s">
        <v>2979</v>
      </c>
      <c r="D726" s="12" t="s">
        <v>4097</v>
      </c>
      <c r="E726" s="12" t="s">
        <v>1499</v>
      </c>
      <c r="F726" s="13">
        <v>617948.03</v>
      </c>
      <c r="G726" s="13">
        <v>45766.1</v>
      </c>
      <c r="H726" s="13">
        <v>142269.46</v>
      </c>
      <c r="I726" s="13">
        <v>881851.27</v>
      </c>
      <c r="J726" s="13">
        <v>37240</v>
      </c>
      <c r="K726" s="14">
        <v>1768342.99</v>
      </c>
      <c r="L726" s="15">
        <f t="shared" si="11"/>
        <v>3493417.8499999996</v>
      </c>
    </row>
    <row r="727" spans="1:12" x14ac:dyDescent="0.25">
      <c r="A727" s="11" t="s">
        <v>5254</v>
      </c>
      <c r="B727" s="12" t="s">
        <v>1500</v>
      </c>
      <c r="C727" s="12" t="s">
        <v>2980</v>
      </c>
      <c r="D727" s="12" t="s">
        <v>4098</v>
      </c>
      <c r="E727" s="12" t="s">
        <v>1501</v>
      </c>
      <c r="F727" s="13">
        <v>670030.35</v>
      </c>
      <c r="G727" s="13">
        <v>49864.26</v>
      </c>
      <c r="H727" s="13">
        <v>155080.5</v>
      </c>
      <c r="I727" s="13">
        <v>960107.94</v>
      </c>
      <c r="J727" s="13">
        <v>35530</v>
      </c>
      <c r="K727" s="14">
        <v>1928616.5</v>
      </c>
      <c r="L727" s="15">
        <f t="shared" si="11"/>
        <v>3799229.55</v>
      </c>
    </row>
    <row r="728" spans="1:12" x14ac:dyDescent="0.25">
      <c r="A728" s="11" t="s">
        <v>5255</v>
      </c>
      <c r="B728" s="12" t="s">
        <v>1502</v>
      </c>
      <c r="C728" s="12" t="s">
        <v>2981</v>
      </c>
      <c r="D728" s="12" t="s">
        <v>4099</v>
      </c>
      <c r="E728" s="12" t="s">
        <v>1503</v>
      </c>
      <c r="F728" s="13">
        <v>1028759.7</v>
      </c>
      <c r="G728" s="13">
        <v>76365.570000000007</v>
      </c>
      <c r="H728" s="13">
        <v>237407.94</v>
      </c>
      <c r="I728" s="13">
        <v>1471299.61</v>
      </c>
      <c r="J728" s="13">
        <v>112100</v>
      </c>
      <c r="K728" s="14">
        <v>2951107.38</v>
      </c>
      <c r="L728" s="15">
        <f t="shared" si="11"/>
        <v>5877040.2000000002</v>
      </c>
    </row>
    <row r="729" spans="1:12" x14ac:dyDescent="0.25">
      <c r="A729" s="11" t="s">
        <v>5256</v>
      </c>
      <c r="B729" s="12" t="s">
        <v>1504</v>
      </c>
      <c r="C729" s="12" t="s">
        <v>2982</v>
      </c>
      <c r="D729" s="12" t="s">
        <v>4100</v>
      </c>
      <c r="E729" s="12" t="s">
        <v>1505</v>
      </c>
      <c r="F729" s="13">
        <v>1481948.8</v>
      </c>
      <c r="G729" s="13">
        <v>104407.37</v>
      </c>
      <c r="H729" s="13">
        <v>324468.07</v>
      </c>
      <c r="I729" s="13">
        <v>2012733.05</v>
      </c>
      <c r="J729" s="13">
        <v>4532070</v>
      </c>
      <c r="K729" s="14">
        <v>4031606.47</v>
      </c>
      <c r="L729" s="15">
        <f t="shared" si="11"/>
        <v>12487233.76</v>
      </c>
    </row>
    <row r="730" spans="1:12" x14ac:dyDescent="0.25">
      <c r="A730" s="11" t="s">
        <v>5257</v>
      </c>
      <c r="B730" s="12" t="s">
        <v>1506</v>
      </c>
      <c r="C730" s="12" t="s">
        <v>2983</v>
      </c>
      <c r="D730" s="12" t="s">
        <v>4101</v>
      </c>
      <c r="E730" s="12" t="s">
        <v>1507</v>
      </c>
      <c r="F730" s="13">
        <v>5866596.9000000004</v>
      </c>
      <c r="G730" s="13">
        <v>423824.79</v>
      </c>
      <c r="H730" s="13">
        <v>1317740.99</v>
      </c>
      <c r="I730" s="13">
        <v>8164246.3799999999</v>
      </c>
      <c r="J730" s="13">
        <v>183730</v>
      </c>
      <c r="K730" s="14">
        <v>16382254.039999999</v>
      </c>
      <c r="L730" s="15">
        <f t="shared" si="11"/>
        <v>32338393.100000001</v>
      </c>
    </row>
    <row r="731" spans="1:12" x14ac:dyDescent="0.25">
      <c r="A731" s="11" t="s">
        <v>5258</v>
      </c>
      <c r="B731" s="12" t="s">
        <v>1508</v>
      </c>
      <c r="C731" s="12" t="s">
        <v>2984</v>
      </c>
      <c r="D731" s="12" t="s">
        <v>4102</v>
      </c>
      <c r="E731" s="12" t="s">
        <v>1509</v>
      </c>
      <c r="F731" s="13">
        <v>6630899.5199999996</v>
      </c>
      <c r="G731" s="13">
        <v>462337.14</v>
      </c>
      <c r="H731" s="13">
        <v>1436569.98</v>
      </c>
      <c r="I731" s="13">
        <v>8915185.6500000004</v>
      </c>
      <c r="J731" s="13">
        <v>687040</v>
      </c>
      <c r="K731" s="14">
        <v>17846280.039999999</v>
      </c>
      <c r="L731" s="15">
        <f t="shared" si="11"/>
        <v>35978312.329999998</v>
      </c>
    </row>
    <row r="732" spans="1:12" x14ac:dyDescent="0.25">
      <c r="A732" s="11" t="s">
        <v>5259</v>
      </c>
      <c r="B732" s="12" t="s">
        <v>1510</v>
      </c>
      <c r="C732" s="12" t="s">
        <v>2985</v>
      </c>
      <c r="D732" s="12" t="s">
        <v>4103</v>
      </c>
      <c r="E732" s="12" t="s">
        <v>1511</v>
      </c>
      <c r="F732" s="13">
        <v>6013684.0499999998</v>
      </c>
      <c r="G732" s="13">
        <v>421819.58</v>
      </c>
      <c r="H732" s="13">
        <v>1310942.6499999999</v>
      </c>
      <c r="I732" s="13">
        <v>8131222.4000000004</v>
      </c>
      <c r="J732" s="13">
        <v>549860</v>
      </c>
      <c r="K732" s="14">
        <v>16289538.43</v>
      </c>
      <c r="L732" s="15">
        <f t="shared" si="11"/>
        <v>32717067.109999999</v>
      </c>
    </row>
    <row r="733" spans="1:12" x14ac:dyDescent="0.25">
      <c r="A733" s="11" t="s">
        <v>5260</v>
      </c>
      <c r="B733" s="12" t="s">
        <v>1512</v>
      </c>
      <c r="C733" s="12" t="s">
        <v>2986</v>
      </c>
      <c r="D733" s="12" t="s">
        <v>4104</v>
      </c>
      <c r="E733" s="12" t="s">
        <v>1513</v>
      </c>
      <c r="F733" s="13">
        <v>5425379.21</v>
      </c>
      <c r="G733" s="13">
        <v>403235.46</v>
      </c>
      <c r="H733" s="13">
        <v>1253397.8400000001</v>
      </c>
      <c r="I733" s="13">
        <v>7770883.46</v>
      </c>
      <c r="J733" s="13">
        <v>561640</v>
      </c>
      <c r="K733" s="14">
        <v>15577573.1</v>
      </c>
      <c r="L733" s="15">
        <f t="shared" si="11"/>
        <v>30992109.07</v>
      </c>
    </row>
    <row r="734" spans="1:12" x14ac:dyDescent="0.25">
      <c r="A734" s="11" t="s">
        <v>5261</v>
      </c>
      <c r="B734" s="12" t="s">
        <v>1514</v>
      </c>
      <c r="C734" s="12" t="s">
        <v>2987</v>
      </c>
      <c r="D734" s="12" t="s">
        <v>4105</v>
      </c>
      <c r="E734" s="12" t="s">
        <v>1515</v>
      </c>
      <c r="F734" s="13">
        <v>701236.22</v>
      </c>
      <c r="G734" s="13">
        <v>51603.67</v>
      </c>
      <c r="H734" s="13">
        <v>160490.59</v>
      </c>
      <c r="I734" s="13">
        <v>993594.3</v>
      </c>
      <c r="J734" s="13">
        <v>169290</v>
      </c>
      <c r="K734" s="14">
        <v>1995904.42</v>
      </c>
      <c r="L734" s="15">
        <f t="shared" si="11"/>
        <v>4072119.2</v>
      </c>
    </row>
    <row r="735" spans="1:12" x14ac:dyDescent="0.25">
      <c r="A735" s="11" t="s">
        <v>5262</v>
      </c>
      <c r="B735" s="12" t="s">
        <v>1516</v>
      </c>
      <c r="C735" s="12" t="s">
        <v>2988</v>
      </c>
      <c r="D735" s="12" t="s">
        <v>4106</v>
      </c>
      <c r="E735" s="12" t="s">
        <v>1517</v>
      </c>
      <c r="F735" s="13">
        <v>2850694.56</v>
      </c>
      <c r="G735" s="13">
        <v>205741.35</v>
      </c>
      <c r="H735" s="13">
        <v>639923.96</v>
      </c>
      <c r="I735" s="13">
        <v>3960861.32</v>
      </c>
      <c r="J735" s="13">
        <v>538840</v>
      </c>
      <c r="K735" s="14">
        <v>7959075.5300000003</v>
      </c>
      <c r="L735" s="15">
        <f t="shared" si="11"/>
        <v>16155136.719999999</v>
      </c>
    </row>
    <row r="736" spans="1:12" x14ac:dyDescent="0.25">
      <c r="A736" s="11" t="s">
        <v>5263</v>
      </c>
      <c r="B736" s="12" t="s">
        <v>1518</v>
      </c>
      <c r="C736" s="12" t="s">
        <v>2989</v>
      </c>
      <c r="D736" s="12" t="s">
        <v>4107</v>
      </c>
      <c r="E736" s="12" t="s">
        <v>1519</v>
      </c>
      <c r="F736" s="13">
        <v>1565187.88</v>
      </c>
      <c r="G736" s="13">
        <v>116634.67</v>
      </c>
      <c r="H736" s="13">
        <v>362749.24</v>
      </c>
      <c r="I736" s="13">
        <v>2245642.13</v>
      </c>
      <c r="J736" s="13">
        <v>7790</v>
      </c>
      <c r="K736" s="14">
        <v>4511366.6900000004</v>
      </c>
      <c r="L736" s="15">
        <f t="shared" si="11"/>
        <v>8809370.6099999994</v>
      </c>
    </row>
    <row r="737" spans="1:12" x14ac:dyDescent="0.25">
      <c r="A737" s="11" t="s">
        <v>5264</v>
      </c>
      <c r="B737" s="12" t="s">
        <v>1520</v>
      </c>
      <c r="C737" s="12" t="s">
        <v>2990</v>
      </c>
      <c r="D737" s="12" t="s">
        <v>4108</v>
      </c>
      <c r="E737" s="12" t="s">
        <v>1521</v>
      </c>
      <c r="F737" s="13">
        <v>3014932.25</v>
      </c>
      <c r="G737" s="13">
        <v>223593.96</v>
      </c>
      <c r="H737" s="13">
        <v>694943.98</v>
      </c>
      <c r="I737" s="13">
        <v>4309596.78</v>
      </c>
      <c r="J737" s="13">
        <v>296780</v>
      </c>
      <c r="K737" s="14">
        <v>8636012.3900000006</v>
      </c>
      <c r="L737" s="15">
        <f t="shared" si="11"/>
        <v>17175859.359999999</v>
      </c>
    </row>
    <row r="738" spans="1:12" x14ac:dyDescent="0.25">
      <c r="A738" s="11" t="s">
        <v>5265</v>
      </c>
      <c r="B738" s="12" t="s">
        <v>1522</v>
      </c>
      <c r="C738" s="12" t="s">
        <v>2991</v>
      </c>
      <c r="D738" s="12" t="s">
        <v>4109</v>
      </c>
      <c r="E738" s="12" t="s">
        <v>1523</v>
      </c>
      <c r="F738" s="13">
        <v>2052875.15</v>
      </c>
      <c r="G738" s="13">
        <v>150372.48000000001</v>
      </c>
      <c r="H738" s="13">
        <v>467462.11</v>
      </c>
      <c r="I738" s="13">
        <v>2897365.87</v>
      </c>
      <c r="J738" s="13">
        <v>80560</v>
      </c>
      <c r="K738" s="14">
        <v>5810496.3499999996</v>
      </c>
      <c r="L738" s="15">
        <f t="shared" si="11"/>
        <v>11459131.959999999</v>
      </c>
    </row>
    <row r="739" spans="1:12" x14ac:dyDescent="0.25">
      <c r="A739" s="11" t="s">
        <v>5266</v>
      </c>
      <c r="B739" s="12" t="s">
        <v>1524</v>
      </c>
      <c r="C739" s="12" t="s">
        <v>2992</v>
      </c>
      <c r="D739" s="12" t="s">
        <v>4110</v>
      </c>
      <c r="E739" s="12" t="s">
        <v>1525</v>
      </c>
      <c r="F739" s="13">
        <v>287085.59999999998</v>
      </c>
      <c r="G739" s="13">
        <v>19961.259999999998</v>
      </c>
      <c r="H739" s="13">
        <v>62127.79</v>
      </c>
      <c r="I739" s="13">
        <v>383873.54</v>
      </c>
      <c r="J739" s="13">
        <v>13870</v>
      </c>
      <c r="K739" s="14">
        <v>773321.59</v>
      </c>
      <c r="L739" s="15">
        <f t="shared" si="11"/>
        <v>1540239.7799999998</v>
      </c>
    </row>
    <row r="740" spans="1:12" x14ac:dyDescent="0.25">
      <c r="A740" s="11" t="s">
        <v>5267</v>
      </c>
      <c r="B740" s="12" t="s">
        <v>1526</v>
      </c>
      <c r="C740" s="12" t="s">
        <v>2993</v>
      </c>
      <c r="D740" s="12" t="s">
        <v>4111</v>
      </c>
      <c r="E740" s="12" t="s">
        <v>1527</v>
      </c>
      <c r="F740" s="13">
        <v>1844076.21</v>
      </c>
      <c r="G740" s="13">
        <v>136951.94</v>
      </c>
      <c r="H740" s="13">
        <v>425817.02</v>
      </c>
      <c r="I740" s="13">
        <v>2638032.31</v>
      </c>
      <c r="J740" s="13">
        <v>227810</v>
      </c>
      <c r="K740" s="14">
        <v>5293947.1900000004</v>
      </c>
      <c r="L740" s="15">
        <f t="shared" si="11"/>
        <v>10566634.670000002</v>
      </c>
    </row>
    <row r="741" spans="1:12" x14ac:dyDescent="0.25">
      <c r="A741" s="11" t="s">
        <v>5268</v>
      </c>
      <c r="B741" s="12" t="s">
        <v>1528</v>
      </c>
      <c r="C741" s="12" t="s">
        <v>2994</v>
      </c>
      <c r="D741" s="12" t="s">
        <v>4112</v>
      </c>
      <c r="E741" s="12" t="s">
        <v>1529</v>
      </c>
      <c r="F741" s="13">
        <v>11300429.210000001</v>
      </c>
      <c r="G741" s="13">
        <v>785938.59</v>
      </c>
      <c r="H741" s="13">
        <v>2443773.75</v>
      </c>
      <c r="I741" s="13">
        <v>15138134.07</v>
      </c>
      <c r="J741" s="13">
        <v>3337920</v>
      </c>
      <c r="K741" s="14">
        <v>30383523.850000001</v>
      </c>
      <c r="L741" s="15">
        <f t="shared" si="11"/>
        <v>63389719.469999999</v>
      </c>
    </row>
    <row r="742" spans="1:12" x14ac:dyDescent="0.25">
      <c r="A742" s="11" t="s">
        <v>5269</v>
      </c>
      <c r="B742" s="12" t="s">
        <v>1530</v>
      </c>
      <c r="C742" s="12" t="s">
        <v>2995</v>
      </c>
      <c r="D742" s="12" t="s">
        <v>4113</v>
      </c>
      <c r="E742" s="12" t="s">
        <v>1531</v>
      </c>
      <c r="F742" s="13">
        <v>299892.12</v>
      </c>
      <c r="G742" s="13">
        <v>22239.3</v>
      </c>
      <c r="H742" s="13">
        <v>69178.02</v>
      </c>
      <c r="I742" s="13">
        <v>428079.97</v>
      </c>
      <c r="J742" s="13">
        <v>11780</v>
      </c>
      <c r="K742" s="14">
        <v>860496.65</v>
      </c>
      <c r="L742" s="15">
        <f t="shared" si="11"/>
        <v>1691666.06</v>
      </c>
    </row>
    <row r="743" spans="1:12" x14ac:dyDescent="0.25">
      <c r="A743" s="11" t="s">
        <v>5270</v>
      </c>
      <c r="B743" s="12" t="s">
        <v>1532</v>
      </c>
      <c r="C743" s="12" t="s">
        <v>2996</v>
      </c>
      <c r="D743" s="12" t="s">
        <v>4114</v>
      </c>
      <c r="E743" s="12" t="s">
        <v>1533</v>
      </c>
      <c r="F743" s="13">
        <v>4225764.04</v>
      </c>
      <c r="G743" s="13">
        <v>312365.05</v>
      </c>
      <c r="H743" s="13">
        <v>970193.95</v>
      </c>
      <c r="I743" s="13">
        <v>6027110.1500000004</v>
      </c>
      <c r="J743" s="13">
        <v>122360</v>
      </c>
      <c r="K743" s="14">
        <v>12046977.130000001</v>
      </c>
      <c r="L743" s="15">
        <f t="shared" si="11"/>
        <v>23704770.32</v>
      </c>
    </row>
    <row r="744" spans="1:12" x14ac:dyDescent="0.25">
      <c r="A744" s="11" t="s">
        <v>5271</v>
      </c>
      <c r="B744" s="12" t="s">
        <v>1534</v>
      </c>
      <c r="C744" s="12" t="s">
        <v>2997</v>
      </c>
      <c r="D744" s="12" t="s">
        <v>4115</v>
      </c>
      <c r="E744" s="12" t="s">
        <v>1535</v>
      </c>
      <c r="F744" s="13">
        <v>3516170.91</v>
      </c>
      <c r="G744" s="13">
        <v>249037.84</v>
      </c>
      <c r="H744" s="13">
        <v>774124.2</v>
      </c>
      <c r="I744" s="13">
        <v>4799023.37</v>
      </c>
      <c r="J744" s="13">
        <v>438140</v>
      </c>
      <c r="K744" s="14">
        <v>9621419.1600000001</v>
      </c>
      <c r="L744" s="15">
        <f t="shared" si="11"/>
        <v>19397915.48</v>
      </c>
    </row>
    <row r="745" spans="1:12" x14ac:dyDescent="0.25">
      <c r="A745" s="11" t="s">
        <v>5272</v>
      </c>
      <c r="B745" s="12" t="s">
        <v>1536</v>
      </c>
      <c r="C745" s="12" t="s">
        <v>2998</v>
      </c>
      <c r="D745" s="12" t="s">
        <v>4116</v>
      </c>
      <c r="E745" s="12" t="s">
        <v>1537</v>
      </c>
      <c r="F745" s="13">
        <v>971294.11</v>
      </c>
      <c r="G745" s="13">
        <v>72571.61</v>
      </c>
      <c r="H745" s="13">
        <v>225685.22</v>
      </c>
      <c r="I745" s="13">
        <v>1397487.08</v>
      </c>
      <c r="J745" s="13">
        <v>8550</v>
      </c>
      <c r="K745" s="14">
        <v>2806435.63</v>
      </c>
      <c r="L745" s="15">
        <f t="shared" si="11"/>
        <v>5482023.6500000004</v>
      </c>
    </row>
    <row r="746" spans="1:12" x14ac:dyDescent="0.25">
      <c r="A746" s="11" t="s">
        <v>5273</v>
      </c>
      <c r="B746" s="12" t="s">
        <v>1538</v>
      </c>
      <c r="C746" s="12" t="s">
        <v>2999</v>
      </c>
      <c r="D746" s="12" t="s">
        <v>4117</v>
      </c>
      <c r="E746" s="12" t="s">
        <v>1539</v>
      </c>
      <c r="F746" s="13">
        <v>1152879.6100000001</v>
      </c>
      <c r="G746" s="13">
        <v>86346.96</v>
      </c>
      <c r="H746" s="13">
        <v>268451.83</v>
      </c>
      <c r="I746" s="13">
        <v>1663473.64</v>
      </c>
      <c r="J746" s="13">
        <v>52440</v>
      </c>
      <c r="K746" s="14">
        <v>3337193.86</v>
      </c>
      <c r="L746" s="15">
        <f t="shared" si="11"/>
        <v>6560785.9000000004</v>
      </c>
    </row>
    <row r="747" spans="1:12" x14ac:dyDescent="0.25">
      <c r="A747" s="11" t="s">
        <v>5274</v>
      </c>
      <c r="B747" s="12" t="s">
        <v>1540</v>
      </c>
      <c r="C747" s="12" t="s">
        <v>3000</v>
      </c>
      <c r="D747" s="12" t="s">
        <v>4118</v>
      </c>
      <c r="E747" s="12" t="s">
        <v>1541</v>
      </c>
      <c r="F747" s="13">
        <v>383543.39</v>
      </c>
      <c r="G747" s="13">
        <v>28313.18</v>
      </c>
      <c r="H747" s="13">
        <v>88052.46</v>
      </c>
      <c r="I747" s="13">
        <v>545184.37</v>
      </c>
      <c r="J747" s="13">
        <v>46360</v>
      </c>
      <c r="K747" s="14">
        <v>1094996.4099999999</v>
      </c>
      <c r="L747" s="15">
        <f t="shared" si="11"/>
        <v>2186449.8099999996</v>
      </c>
    </row>
    <row r="748" spans="1:12" x14ac:dyDescent="0.25">
      <c r="A748" s="11" t="s">
        <v>5275</v>
      </c>
      <c r="B748" s="12" t="s">
        <v>1542</v>
      </c>
      <c r="C748" s="12" t="s">
        <v>3001</v>
      </c>
      <c r="D748" s="12" t="s">
        <v>4119</v>
      </c>
      <c r="E748" s="12" t="s">
        <v>1543</v>
      </c>
      <c r="F748" s="13">
        <v>4551224.08</v>
      </c>
      <c r="G748" s="13">
        <v>328943.81</v>
      </c>
      <c r="H748" s="13">
        <v>1023553.46</v>
      </c>
      <c r="I748" s="13">
        <v>6328449.3600000003</v>
      </c>
      <c r="J748" s="13">
        <v>1505750</v>
      </c>
      <c r="K748" s="14">
        <v>12736715.1</v>
      </c>
      <c r="L748" s="15">
        <f t="shared" si="11"/>
        <v>26474635.810000002</v>
      </c>
    </row>
    <row r="749" spans="1:12" x14ac:dyDescent="0.25">
      <c r="A749" s="11" t="s">
        <v>5276</v>
      </c>
      <c r="B749" s="12" t="s">
        <v>1544</v>
      </c>
      <c r="C749" s="12" t="s">
        <v>3002</v>
      </c>
      <c r="D749" s="12" t="s">
        <v>4120</v>
      </c>
      <c r="E749" s="12" t="s">
        <v>1545</v>
      </c>
      <c r="F749" s="13">
        <v>286167.65999999997</v>
      </c>
      <c r="G749" s="13">
        <v>20455.43</v>
      </c>
      <c r="H749" s="13">
        <v>63574.67</v>
      </c>
      <c r="I749" s="13">
        <v>394282.9</v>
      </c>
      <c r="J749" s="13">
        <v>16720</v>
      </c>
      <c r="K749" s="14">
        <v>790007.01</v>
      </c>
      <c r="L749" s="15">
        <f t="shared" si="11"/>
        <v>1571207.67</v>
      </c>
    </row>
    <row r="750" spans="1:12" x14ac:dyDescent="0.25">
      <c r="A750" s="11" t="s">
        <v>5277</v>
      </c>
      <c r="B750" s="12" t="s">
        <v>1546</v>
      </c>
      <c r="C750" s="12" t="s">
        <v>3003</v>
      </c>
      <c r="D750" s="12" t="s">
        <v>4121</v>
      </c>
      <c r="E750" s="12" t="s">
        <v>1547</v>
      </c>
      <c r="F750" s="13">
        <v>1413093.79</v>
      </c>
      <c r="G750" s="13">
        <v>103786.93</v>
      </c>
      <c r="H750" s="13">
        <v>322705.90999999997</v>
      </c>
      <c r="I750" s="13">
        <v>1999122.42</v>
      </c>
      <c r="J750" s="13">
        <v>144400</v>
      </c>
      <c r="K750" s="14">
        <v>4012126.16</v>
      </c>
      <c r="L750" s="15">
        <f t="shared" si="11"/>
        <v>7995235.21</v>
      </c>
    </row>
    <row r="751" spans="1:12" x14ac:dyDescent="0.25">
      <c r="A751" s="11" t="s">
        <v>5278</v>
      </c>
      <c r="B751" s="12" t="s">
        <v>1548</v>
      </c>
      <c r="C751" s="12" t="s">
        <v>3004</v>
      </c>
      <c r="D751" s="12" t="s">
        <v>4122</v>
      </c>
      <c r="E751" s="12" t="s">
        <v>1549</v>
      </c>
      <c r="F751" s="13">
        <v>6839368.0099999998</v>
      </c>
      <c r="G751" s="13">
        <v>511834.99</v>
      </c>
      <c r="H751" s="13">
        <v>1589778.41</v>
      </c>
      <c r="I751" s="13">
        <v>9875517.0199999996</v>
      </c>
      <c r="J751" s="13">
        <v>132810</v>
      </c>
      <c r="K751" s="14">
        <v>19740968.140000001</v>
      </c>
      <c r="L751" s="15">
        <f t="shared" si="11"/>
        <v>38690276.57</v>
      </c>
    </row>
    <row r="752" spans="1:12" x14ac:dyDescent="0.25">
      <c r="A752" s="11" t="s">
        <v>4541</v>
      </c>
      <c r="B752" s="12" t="s">
        <v>106</v>
      </c>
      <c r="C752" s="12" t="s">
        <v>2303</v>
      </c>
      <c r="D752" s="12" t="s">
        <v>3394</v>
      </c>
      <c r="E752" s="12" t="s">
        <v>107</v>
      </c>
      <c r="F752" s="13">
        <v>126094334.84</v>
      </c>
      <c r="G752" s="13">
        <v>8730941.0800000001</v>
      </c>
      <c r="H752" s="13">
        <v>27146556.32</v>
      </c>
      <c r="I752" s="13">
        <v>168180165.58000001</v>
      </c>
      <c r="J752" s="13">
        <v>38079420</v>
      </c>
      <c r="K752" s="14">
        <v>337497088.25</v>
      </c>
      <c r="L752" s="15">
        <f t="shared" si="11"/>
        <v>705728506.07000005</v>
      </c>
    </row>
    <row r="753" spans="1:12" x14ac:dyDescent="0.25">
      <c r="A753" s="11" t="s">
        <v>5279</v>
      </c>
      <c r="B753" s="12" t="s">
        <v>1550</v>
      </c>
      <c r="C753" s="12" t="s">
        <v>3005</v>
      </c>
      <c r="D753" s="12" t="s">
        <v>4123</v>
      </c>
      <c r="E753" s="12" t="s">
        <v>1551</v>
      </c>
      <c r="F753" s="13">
        <v>609112.18000000005</v>
      </c>
      <c r="G753" s="13">
        <v>45163.31</v>
      </c>
      <c r="H753" s="13">
        <v>140397.35</v>
      </c>
      <c r="I753" s="13">
        <v>870219.35</v>
      </c>
      <c r="J753" s="13">
        <v>53960</v>
      </c>
      <c r="K753" s="14">
        <v>1745098.32</v>
      </c>
      <c r="L753" s="15">
        <f t="shared" si="11"/>
        <v>3463950.51</v>
      </c>
    </row>
    <row r="754" spans="1:12" x14ac:dyDescent="0.25">
      <c r="A754" s="11" t="s">
        <v>5280</v>
      </c>
      <c r="B754" s="12" t="s">
        <v>1552</v>
      </c>
      <c r="C754" s="12" t="s">
        <v>3006</v>
      </c>
      <c r="D754" s="12" t="s">
        <v>4124</v>
      </c>
      <c r="E754" s="12" t="s">
        <v>1553</v>
      </c>
      <c r="F754" s="13">
        <v>1024606.25</v>
      </c>
      <c r="G754" s="13">
        <v>75795.61</v>
      </c>
      <c r="H754" s="13">
        <v>235631.8</v>
      </c>
      <c r="I754" s="13">
        <v>1460360.88</v>
      </c>
      <c r="J754" s="13">
        <v>306850</v>
      </c>
      <c r="K754" s="14">
        <v>2928967.16</v>
      </c>
      <c r="L754" s="15">
        <f t="shared" si="11"/>
        <v>6032211.7000000002</v>
      </c>
    </row>
    <row r="755" spans="1:12" x14ac:dyDescent="0.25">
      <c r="A755" s="11" t="s">
        <v>5281</v>
      </c>
      <c r="B755" s="12" t="s">
        <v>1554</v>
      </c>
      <c r="C755" s="12" t="s">
        <v>3007</v>
      </c>
      <c r="D755" s="12" t="s">
        <v>4125</v>
      </c>
      <c r="E755" s="12" t="s">
        <v>1555</v>
      </c>
      <c r="F755" s="13">
        <v>750129.52</v>
      </c>
      <c r="G755" s="13">
        <v>56271.43</v>
      </c>
      <c r="H755" s="13">
        <v>174936.24</v>
      </c>
      <c r="I755" s="13">
        <v>1084178.78</v>
      </c>
      <c r="J755" s="13">
        <v>70300</v>
      </c>
      <c r="K755" s="14">
        <v>2174516.5699999998</v>
      </c>
      <c r="L755" s="15">
        <f t="shared" si="11"/>
        <v>4310332.54</v>
      </c>
    </row>
    <row r="756" spans="1:12" x14ac:dyDescent="0.25">
      <c r="A756" s="11" t="s">
        <v>5282</v>
      </c>
      <c r="B756" s="12" t="s">
        <v>1556</v>
      </c>
      <c r="C756" s="12" t="s">
        <v>3008</v>
      </c>
      <c r="D756" s="12" t="s">
        <v>4126</v>
      </c>
      <c r="E756" s="12" t="s">
        <v>1557</v>
      </c>
      <c r="F756" s="13">
        <v>1563013.56</v>
      </c>
      <c r="G756" s="13">
        <v>116299.28</v>
      </c>
      <c r="H756" s="13">
        <v>361572.1</v>
      </c>
      <c r="I756" s="13">
        <v>2240516.3199999998</v>
      </c>
      <c r="J756" s="16"/>
      <c r="K756" s="14">
        <v>4494779.05</v>
      </c>
      <c r="L756" s="15">
        <f t="shared" si="11"/>
        <v>8776180.3099999987</v>
      </c>
    </row>
    <row r="757" spans="1:12" x14ac:dyDescent="0.25">
      <c r="A757" s="11" t="s">
        <v>5283</v>
      </c>
      <c r="B757" s="12" t="s">
        <v>1558</v>
      </c>
      <c r="C757" s="12" t="s">
        <v>3009</v>
      </c>
      <c r="D757" s="12" t="s">
        <v>4127</v>
      </c>
      <c r="E757" s="12" t="s">
        <v>1559</v>
      </c>
      <c r="F757" s="13">
        <v>2802311.53</v>
      </c>
      <c r="G757" s="13">
        <v>204513.9</v>
      </c>
      <c r="H757" s="13">
        <v>635897.97</v>
      </c>
      <c r="I757" s="13">
        <v>3939300.01</v>
      </c>
      <c r="J757" s="13">
        <v>66310</v>
      </c>
      <c r="K757" s="14">
        <v>7905975.8799999999</v>
      </c>
      <c r="L757" s="15">
        <f t="shared" si="11"/>
        <v>15554309.289999999</v>
      </c>
    </row>
    <row r="758" spans="1:12" x14ac:dyDescent="0.25">
      <c r="A758" s="11" t="s">
        <v>5284</v>
      </c>
      <c r="B758" s="12" t="s">
        <v>1560</v>
      </c>
      <c r="C758" s="12" t="s">
        <v>3010</v>
      </c>
      <c r="D758" s="12" t="s">
        <v>4128</v>
      </c>
      <c r="E758" s="12" t="s">
        <v>1561</v>
      </c>
      <c r="F758" s="13">
        <v>14691218.84</v>
      </c>
      <c r="G758" s="13">
        <v>1061691.83</v>
      </c>
      <c r="H758" s="13">
        <v>3300455.45</v>
      </c>
      <c r="I758" s="13">
        <v>20456802.120000001</v>
      </c>
      <c r="J758" s="13">
        <v>2467910</v>
      </c>
      <c r="K758" s="14">
        <v>41023960.310000002</v>
      </c>
      <c r="L758" s="15">
        <f t="shared" si="11"/>
        <v>83002038.550000012</v>
      </c>
    </row>
    <row r="759" spans="1:12" x14ac:dyDescent="0.25">
      <c r="A759" s="11" t="s">
        <v>5285</v>
      </c>
      <c r="B759" s="12" t="s">
        <v>1562</v>
      </c>
      <c r="C759" s="12" t="s">
        <v>3011</v>
      </c>
      <c r="D759" s="12" t="s">
        <v>4129</v>
      </c>
      <c r="E759" s="12" t="s">
        <v>1563</v>
      </c>
      <c r="F759" s="13">
        <v>560771.94999999995</v>
      </c>
      <c r="G759" s="13">
        <v>40983.24</v>
      </c>
      <c r="H759" s="13">
        <v>127417.11</v>
      </c>
      <c r="I759" s="13">
        <v>789535.16</v>
      </c>
      <c r="J759" s="13">
        <v>99560</v>
      </c>
      <c r="K759" s="14">
        <v>1583964.45</v>
      </c>
      <c r="L759" s="15">
        <f t="shared" si="11"/>
        <v>3202231.91</v>
      </c>
    </row>
    <row r="760" spans="1:12" x14ac:dyDescent="0.25">
      <c r="A760" s="11" t="s">
        <v>5286</v>
      </c>
      <c r="B760" s="12" t="s">
        <v>1564</v>
      </c>
      <c r="C760" s="12" t="s">
        <v>3012</v>
      </c>
      <c r="D760" s="12" t="s">
        <v>4130</v>
      </c>
      <c r="E760" s="12" t="s">
        <v>1565</v>
      </c>
      <c r="F760" s="13">
        <v>947423.05</v>
      </c>
      <c r="G760" s="13">
        <v>71214.929999999993</v>
      </c>
      <c r="H760" s="13">
        <v>221471.16</v>
      </c>
      <c r="I760" s="13">
        <v>1371312.38</v>
      </c>
      <c r="J760" s="13">
        <v>6460</v>
      </c>
      <c r="K760" s="14">
        <v>2754105.49</v>
      </c>
      <c r="L760" s="15">
        <f t="shared" si="11"/>
        <v>5371987.0099999998</v>
      </c>
    </row>
    <row r="761" spans="1:12" x14ac:dyDescent="0.25">
      <c r="A761" s="11" t="s">
        <v>5287</v>
      </c>
      <c r="B761" s="12" t="s">
        <v>1566</v>
      </c>
      <c r="C761" s="12" t="s">
        <v>3013</v>
      </c>
      <c r="D761" s="12" t="s">
        <v>4131</v>
      </c>
      <c r="E761" s="12" t="s">
        <v>1567</v>
      </c>
      <c r="F761" s="13">
        <v>3166161.4</v>
      </c>
      <c r="G761" s="13">
        <v>234462.34</v>
      </c>
      <c r="H761" s="13">
        <v>728768.07</v>
      </c>
      <c r="I761" s="13">
        <v>4518634.83</v>
      </c>
      <c r="J761" s="13">
        <v>191520</v>
      </c>
      <c r="K761" s="14">
        <v>9056987.9499999993</v>
      </c>
      <c r="L761" s="15">
        <f t="shared" si="11"/>
        <v>17896534.59</v>
      </c>
    </row>
    <row r="762" spans="1:12" x14ac:dyDescent="0.25">
      <c r="A762" s="11" t="s">
        <v>5288</v>
      </c>
      <c r="B762" s="12" t="s">
        <v>1568</v>
      </c>
      <c r="C762" s="12" t="s">
        <v>3014</v>
      </c>
      <c r="D762" s="12" t="s">
        <v>4132</v>
      </c>
      <c r="E762" s="12" t="s">
        <v>1569</v>
      </c>
      <c r="F762" s="13">
        <v>1015708.76</v>
      </c>
      <c r="G762" s="13">
        <v>75522.710000000006</v>
      </c>
      <c r="H762" s="13">
        <v>234679.49</v>
      </c>
      <c r="I762" s="13">
        <v>1456135.41</v>
      </c>
      <c r="J762" s="13">
        <v>18810</v>
      </c>
      <c r="K762" s="14">
        <v>2915618.46</v>
      </c>
      <c r="L762" s="15">
        <f t="shared" si="11"/>
        <v>5716474.8300000001</v>
      </c>
    </row>
    <row r="763" spans="1:12" x14ac:dyDescent="0.25">
      <c r="A763" s="11" t="s">
        <v>5289</v>
      </c>
      <c r="B763" s="12" t="s">
        <v>1570</v>
      </c>
      <c r="C763" s="12" t="s">
        <v>3015</v>
      </c>
      <c r="D763" s="12" t="s">
        <v>4133</v>
      </c>
      <c r="E763" s="12" t="s">
        <v>1571</v>
      </c>
      <c r="F763" s="13">
        <v>584779.46</v>
      </c>
      <c r="G763" s="13">
        <v>43062.85</v>
      </c>
      <c r="H763" s="13">
        <v>133978.64000000001</v>
      </c>
      <c r="I763" s="13">
        <v>828644.88</v>
      </c>
      <c r="J763" s="13">
        <v>187720</v>
      </c>
      <c r="K763" s="14">
        <v>1666928.58</v>
      </c>
      <c r="L763" s="15">
        <f t="shared" si="11"/>
        <v>3445114.41</v>
      </c>
    </row>
    <row r="764" spans="1:12" x14ac:dyDescent="0.25">
      <c r="A764" s="11" t="s">
        <v>4542</v>
      </c>
      <c r="B764" s="12" t="s">
        <v>108</v>
      </c>
      <c r="C764" s="12" t="s">
        <v>2304</v>
      </c>
      <c r="D764" s="12" t="s">
        <v>3395</v>
      </c>
      <c r="E764" s="12" t="s">
        <v>109</v>
      </c>
      <c r="F764" s="13">
        <v>8153293.4500000002</v>
      </c>
      <c r="G764" s="13">
        <v>599513.26</v>
      </c>
      <c r="H764" s="13">
        <v>1863407.61</v>
      </c>
      <c r="I764" s="13">
        <v>11554320</v>
      </c>
      <c r="J764" s="13">
        <v>3457810</v>
      </c>
      <c r="K764" s="14">
        <v>23157621.600000001</v>
      </c>
      <c r="L764" s="15">
        <f t="shared" si="11"/>
        <v>48785965.920000002</v>
      </c>
    </row>
    <row r="765" spans="1:12" x14ac:dyDescent="0.25">
      <c r="A765" s="11" t="s">
        <v>5290</v>
      </c>
      <c r="B765" s="12" t="s">
        <v>1572</v>
      </c>
      <c r="C765" s="12" t="s">
        <v>3016</v>
      </c>
      <c r="D765" s="12" t="s">
        <v>4134</v>
      </c>
      <c r="E765" s="12" t="s">
        <v>1573</v>
      </c>
      <c r="F765" s="13">
        <v>194206.62</v>
      </c>
      <c r="G765" s="13">
        <v>14455.46</v>
      </c>
      <c r="H765" s="13">
        <v>44927.97</v>
      </c>
      <c r="I765" s="13">
        <v>278622.40000000002</v>
      </c>
      <c r="J765" s="13">
        <v>8360</v>
      </c>
      <c r="K765" s="14">
        <v>558309.06999999995</v>
      </c>
      <c r="L765" s="15">
        <f t="shared" si="11"/>
        <v>1098881.52</v>
      </c>
    </row>
    <row r="766" spans="1:12" x14ac:dyDescent="0.25">
      <c r="A766" s="11" t="s">
        <v>5291</v>
      </c>
      <c r="B766" s="12" t="s">
        <v>1574</v>
      </c>
      <c r="C766" s="12" t="s">
        <v>3017</v>
      </c>
      <c r="D766" s="12" t="s">
        <v>4135</v>
      </c>
      <c r="E766" s="12" t="s">
        <v>1575</v>
      </c>
      <c r="F766" s="13">
        <v>1178535.18</v>
      </c>
      <c r="G766" s="13">
        <v>83091.42</v>
      </c>
      <c r="H766" s="13">
        <v>258274.9</v>
      </c>
      <c r="I766" s="13">
        <v>1601307.24</v>
      </c>
      <c r="J766" s="13">
        <v>0</v>
      </c>
      <c r="K766" s="14">
        <v>3209874.89</v>
      </c>
      <c r="L766" s="15">
        <f t="shared" si="11"/>
        <v>6331083.6299999999</v>
      </c>
    </row>
    <row r="767" spans="1:12" x14ac:dyDescent="0.25">
      <c r="A767" s="11" t="s">
        <v>5292</v>
      </c>
      <c r="B767" s="12" t="s">
        <v>1576</v>
      </c>
      <c r="C767" s="12" t="s">
        <v>3018</v>
      </c>
      <c r="D767" s="12" t="s">
        <v>4477</v>
      </c>
      <c r="E767" s="12" t="s">
        <v>1577</v>
      </c>
      <c r="F767" s="13">
        <v>659232.11</v>
      </c>
      <c r="G767" s="13">
        <v>48786.51</v>
      </c>
      <c r="H767" s="13">
        <v>151611.51999999999</v>
      </c>
      <c r="I767" s="13">
        <v>940519.91</v>
      </c>
      <c r="J767" s="13">
        <v>43890</v>
      </c>
      <c r="K767" s="14">
        <v>1883773.45</v>
      </c>
      <c r="L767" s="15">
        <f t="shared" si="11"/>
        <v>3727813.5</v>
      </c>
    </row>
    <row r="768" spans="1:12" x14ac:dyDescent="0.25">
      <c r="A768" s="11" t="s">
        <v>5293</v>
      </c>
      <c r="B768" s="12" t="s">
        <v>1578</v>
      </c>
      <c r="C768" s="12" t="s">
        <v>3019</v>
      </c>
      <c r="D768" s="12" t="s">
        <v>4136</v>
      </c>
      <c r="E768" s="12" t="s">
        <v>1579</v>
      </c>
      <c r="F768" s="13">
        <v>1623892.66</v>
      </c>
      <c r="G768" s="13">
        <v>119163.63</v>
      </c>
      <c r="H768" s="13">
        <v>370422.87</v>
      </c>
      <c r="I768" s="13">
        <v>2296239.59</v>
      </c>
      <c r="J768" s="13">
        <v>7980</v>
      </c>
      <c r="K768" s="14">
        <v>4604012.96</v>
      </c>
      <c r="L768" s="15">
        <f t="shared" si="11"/>
        <v>9021711.7100000009</v>
      </c>
    </row>
    <row r="769" spans="1:12" x14ac:dyDescent="0.25">
      <c r="A769" s="11" t="s">
        <v>5294</v>
      </c>
      <c r="B769" s="12" t="s">
        <v>1580</v>
      </c>
      <c r="C769" s="12" t="s">
        <v>3020</v>
      </c>
      <c r="D769" s="12" t="s">
        <v>4137</v>
      </c>
      <c r="E769" s="12" t="s">
        <v>1581</v>
      </c>
      <c r="F769" s="13">
        <v>614375.97</v>
      </c>
      <c r="G769" s="13">
        <v>44545.81</v>
      </c>
      <c r="H769" s="13">
        <v>138507.97</v>
      </c>
      <c r="I769" s="13">
        <v>858020.84</v>
      </c>
      <c r="J769" s="13">
        <v>7980</v>
      </c>
      <c r="K769" s="14">
        <v>1722053.61</v>
      </c>
      <c r="L769" s="15">
        <f t="shared" si="11"/>
        <v>3385484.2</v>
      </c>
    </row>
    <row r="770" spans="1:12" x14ac:dyDescent="0.25">
      <c r="A770" s="11" t="s">
        <v>5295</v>
      </c>
      <c r="B770" s="12" t="s">
        <v>1582</v>
      </c>
      <c r="C770" s="12" t="s">
        <v>3021</v>
      </c>
      <c r="D770" s="12" t="s">
        <v>4138</v>
      </c>
      <c r="E770" s="12" t="s">
        <v>1583</v>
      </c>
      <c r="F770" s="13">
        <v>874252.5</v>
      </c>
      <c r="G770" s="13">
        <v>65249.56</v>
      </c>
      <c r="H770" s="13">
        <v>202974.77</v>
      </c>
      <c r="I770" s="13">
        <v>1255893.56</v>
      </c>
      <c r="J770" s="13">
        <v>89680</v>
      </c>
      <c r="K770" s="14">
        <v>2524897.7799999998</v>
      </c>
      <c r="L770" s="15">
        <f t="shared" si="11"/>
        <v>5012948.17</v>
      </c>
    </row>
    <row r="771" spans="1:12" x14ac:dyDescent="0.25">
      <c r="A771" s="11" t="s">
        <v>5296</v>
      </c>
      <c r="B771" s="12" t="s">
        <v>1584</v>
      </c>
      <c r="C771" s="12" t="s">
        <v>3022</v>
      </c>
      <c r="D771" s="12" t="s">
        <v>4139</v>
      </c>
      <c r="E771" s="12" t="s">
        <v>1585</v>
      </c>
      <c r="F771" s="13">
        <v>3933135.94</v>
      </c>
      <c r="G771" s="13">
        <v>291081.98</v>
      </c>
      <c r="H771" s="13">
        <v>905450.45</v>
      </c>
      <c r="I771" s="13">
        <v>5602926.6299999999</v>
      </c>
      <c r="J771" s="16"/>
      <c r="K771" s="14">
        <v>11262861.33</v>
      </c>
      <c r="L771" s="15">
        <f t="shared" si="11"/>
        <v>21995456.329999998</v>
      </c>
    </row>
    <row r="772" spans="1:12" x14ac:dyDescent="0.25">
      <c r="A772" s="11" t="s">
        <v>5297</v>
      </c>
      <c r="B772" s="12" t="s">
        <v>1586</v>
      </c>
      <c r="C772" s="12" t="s">
        <v>3023</v>
      </c>
      <c r="D772" s="12" t="s">
        <v>4140</v>
      </c>
      <c r="E772" s="12" t="s">
        <v>1587</v>
      </c>
      <c r="F772" s="13">
        <v>4498230.07</v>
      </c>
      <c r="G772" s="13">
        <v>298739.58</v>
      </c>
      <c r="H772" s="13">
        <v>928731.95</v>
      </c>
      <c r="I772" s="13">
        <v>5755676.8600000003</v>
      </c>
      <c r="J772" s="16"/>
      <c r="K772" s="14">
        <v>11544631.949999999</v>
      </c>
      <c r="L772" s="15">
        <f t="shared" ref="L772:L835" si="12">SUM(F772:K772)</f>
        <v>23026010.41</v>
      </c>
    </row>
    <row r="773" spans="1:12" x14ac:dyDescent="0.25">
      <c r="A773" s="11" t="s">
        <v>5298</v>
      </c>
      <c r="B773" s="12" t="s">
        <v>1588</v>
      </c>
      <c r="C773" s="12" t="s">
        <v>3024</v>
      </c>
      <c r="D773" s="12" t="s">
        <v>4141</v>
      </c>
      <c r="E773" s="12" t="s">
        <v>1589</v>
      </c>
      <c r="F773" s="13">
        <v>1268618.27</v>
      </c>
      <c r="G773" s="13">
        <v>95103.13</v>
      </c>
      <c r="H773" s="13">
        <v>295712.75</v>
      </c>
      <c r="I773" s="13">
        <v>1831782.73</v>
      </c>
      <c r="J773" s="13">
        <v>519650</v>
      </c>
      <c r="K773" s="14">
        <v>3676635.22</v>
      </c>
      <c r="L773" s="15">
        <f t="shared" si="12"/>
        <v>7687502.0999999996</v>
      </c>
    </row>
    <row r="774" spans="1:12" x14ac:dyDescent="0.25">
      <c r="A774" s="11" t="s">
        <v>5299</v>
      </c>
      <c r="B774" s="12" t="s">
        <v>1590</v>
      </c>
      <c r="C774" s="12" t="s">
        <v>3025</v>
      </c>
      <c r="D774" s="12" t="s">
        <v>4142</v>
      </c>
      <c r="E774" s="12" t="s">
        <v>1591</v>
      </c>
      <c r="F774" s="13">
        <v>1100931.26</v>
      </c>
      <c r="G774" s="13">
        <v>81897.5</v>
      </c>
      <c r="H774" s="13">
        <v>254627.94</v>
      </c>
      <c r="I774" s="13">
        <v>1577660.93</v>
      </c>
      <c r="J774" s="16"/>
      <c r="K774" s="14">
        <v>3165482.83</v>
      </c>
      <c r="L774" s="15">
        <f t="shared" si="12"/>
        <v>6180600.46</v>
      </c>
    </row>
    <row r="775" spans="1:12" x14ac:dyDescent="0.25">
      <c r="A775" s="11" t="s">
        <v>5300</v>
      </c>
      <c r="B775" s="12" t="s">
        <v>1592</v>
      </c>
      <c r="C775" s="12" t="s">
        <v>3026</v>
      </c>
      <c r="D775" s="12" t="s">
        <v>4143</v>
      </c>
      <c r="E775" s="12" t="s">
        <v>1593</v>
      </c>
      <c r="F775" s="13">
        <v>1819784.81</v>
      </c>
      <c r="G775" s="13">
        <v>130181.71</v>
      </c>
      <c r="H775" s="13">
        <v>404803.96</v>
      </c>
      <c r="I775" s="13">
        <v>2507250.92</v>
      </c>
      <c r="J775" s="13">
        <v>805220</v>
      </c>
      <c r="K775" s="14">
        <v>5033245.13</v>
      </c>
      <c r="L775" s="15">
        <f t="shared" si="12"/>
        <v>10700486.530000001</v>
      </c>
    </row>
    <row r="776" spans="1:12" x14ac:dyDescent="0.25">
      <c r="A776" s="11" t="s">
        <v>4543</v>
      </c>
      <c r="B776" s="12" t="s">
        <v>110</v>
      </c>
      <c r="C776" s="12" t="s">
        <v>2305</v>
      </c>
      <c r="D776" s="12" t="s">
        <v>3396</v>
      </c>
      <c r="E776" s="12" t="s">
        <v>111</v>
      </c>
      <c r="F776" s="13">
        <v>61464749.649999999</v>
      </c>
      <c r="G776" s="13">
        <v>4135453.49</v>
      </c>
      <c r="H776" s="13">
        <v>12857289.029999999</v>
      </c>
      <c r="I776" s="13">
        <v>79667435.849999994</v>
      </c>
      <c r="J776" s="13">
        <v>7762830</v>
      </c>
      <c r="K776" s="14">
        <v>159835270.46000001</v>
      </c>
      <c r="L776" s="15">
        <f t="shared" si="12"/>
        <v>325723028.48000002</v>
      </c>
    </row>
    <row r="777" spans="1:12" x14ac:dyDescent="0.25">
      <c r="A777" s="11" t="s">
        <v>5301</v>
      </c>
      <c r="B777" s="12" t="s">
        <v>1594</v>
      </c>
      <c r="C777" s="12" t="s">
        <v>3027</v>
      </c>
      <c r="D777" s="12" t="s">
        <v>4144</v>
      </c>
      <c r="E777" s="12" t="s">
        <v>1595</v>
      </c>
      <c r="F777" s="13">
        <v>1468684.19</v>
      </c>
      <c r="G777" s="13">
        <v>109712.54</v>
      </c>
      <c r="H777" s="13">
        <v>340936.16</v>
      </c>
      <c r="I777" s="13">
        <v>2115191.11</v>
      </c>
      <c r="J777" s="13">
        <v>312740</v>
      </c>
      <c r="K777" s="14">
        <v>4235953.5199999996</v>
      </c>
      <c r="L777" s="15">
        <f t="shared" si="12"/>
        <v>8583217.5199999996</v>
      </c>
    </row>
    <row r="778" spans="1:12" x14ac:dyDescent="0.25">
      <c r="A778" s="11" t="s">
        <v>5302</v>
      </c>
      <c r="B778" s="12" t="s">
        <v>1596</v>
      </c>
      <c r="C778" s="12" t="s">
        <v>3028</v>
      </c>
      <c r="D778" s="12" t="s">
        <v>4145</v>
      </c>
      <c r="E778" s="12" t="s">
        <v>1597</v>
      </c>
      <c r="F778" s="13">
        <v>537177.59999999998</v>
      </c>
      <c r="G778" s="13">
        <v>40160.5</v>
      </c>
      <c r="H778" s="13">
        <v>124916.07</v>
      </c>
      <c r="I778" s="13">
        <v>773119.97</v>
      </c>
      <c r="J778" s="13">
        <v>170783</v>
      </c>
      <c r="K778" s="14">
        <v>1553700.08</v>
      </c>
      <c r="L778" s="15">
        <f t="shared" si="12"/>
        <v>3199857.2199999997</v>
      </c>
    </row>
    <row r="779" spans="1:12" x14ac:dyDescent="0.25">
      <c r="A779" s="11" t="s">
        <v>4606</v>
      </c>
      <c r="B779" s="12" t="s">
        <v>236</v>
      </c>
      <c r="C779" s="12" t="s">
        <v>2368</v>
      </c>
      <c r="D779" s="12" t="s">
        <v>3459</v>
      </c>
      <c r="E779" s="12" t="s">
        <v>237</v>
      </c>
      <c r="F779" s="13">
        <v>1871880.44</v>
      </c>
      <c r="G779" s="13">
        <v>137039.6</v>
      </c>
      <c r="H779" s="13">
        <v>426337.89</v>
      </c>
      <c r="I779" s="13">
        <v>2637253.13</v>
      </c>
      <c r="J779" s="13">
        <v>265240</v>
      </c>
      <c r="K779" s="14">
        <v>5304033.6100000003</v>
      </c>
      <c r="L779" s="15">
        <f t="shared" si="12"/>
        <v>10641784.670000002</v>
      </c>
    </row>
    <row r="780" spans="1:12" x14ac:dyDescent="0.25">
      <c r="A780" s="11" t="s">
        <v>5303</v>
      </c>
      <c r="B780" s="12" t="s">
        <v>1598</v>
      </c>
      <c r="C780" s="12" t="s">
        <v>3029</v>
      </c>
      <c r="D780" s="12" t="s">
        <v>4146</v>
      </c>
      <c r="E780" s="12" t="s">
        <v>1599</v>
      </c>
      <c r="F780" s="13">
        <v>1791909.63</v>
      </c>
      <c r="G780" s="13">
        <v>133355.21</v>
      </c>
      <c r="H780" s="13">
        <v>414764.52</v>
      </c>
      <c r="I780" s="13">
        <v>2567452.84</v>
      </c>
      <c r="J780" s="16"/>
      <c r="K780" s="14">
        <v>5158436.55</v>
      </c>
      <c r="L780" s="15">
        <f t="shared" si="12"/>
        <v>10065918.75</v>
      </c>
    </row>
    <row r="781" spans="1:12" x14ac:dyDescent="0.25">
      <c r="A781" s="11" t="s">
        <v>5304</v>
      </c>
      <c r="B781" s="12" t="s">
        <v>1600</v>
      </c>
      <c r="C781" s="12" t="s">
        <v>3030</v>
      </c>
      <c r="D781" s="12" t="s">
        <v>4147</v>
      </c>
      <c r="E781" s="12" t="s">
        <v>1601</v>
      </c>
      <c r="F781" s="13">
        <v>2006749.68</v>
      </c>
      <c r="G781" s="13">
        <v>150186.65</v>
      </c>
      <c r="H781" s="13">
        <v>466794.79</v>
      </c>
      <c r="I781" s="13">
        <v>2894676.39</v>
      </c>
      <c r="J781" s="13">
        <v>1274330</v>
      </c>
      <c r="K781" s="14">
        <v>5800898.1200000001</v>
      </c>
      <c r="L781" s="15">
        <f t="shared" si="12"/>
        <v>12593635.629999999</v>
      </c>
    </row>
    <row r="782" spans="1:12" x14ac:dyDescent="0.25">
      <c r="A782" s="11" t="s">
        <v>5305</v>
      </c>
      <c r="B782" s="12" t="s">
        <v>1602</v>
      </c>
      <c r="C782" s="12" t="s">
        <v>3031</v>
      </c>
      <c r="D782" s="12" t="s">
        <v>4148</v>
      </c>
      <c r="E782" s="12" t="s">
        <v>1603</v>
      </c>
      <c r="F782" s="13">
        <v>1169443.97</v>
      </c>
      <c r="G782" s="13">
        <v>83861.91</v>
      </c>
      <c r="H782" s="13">
        <v>260735.6</v>
      </c>
      <c r="I782" s="13">
        <v>1615502.06</v>
      </c>
      <c r="J782" s="13">
        <v>235600</v>
      </c>
      <c r="K782" s="14">
        <v>3241413.38</v>
      </c>
      <c r="L782" s="15">
        <f t="shared" si="12"/>
        <v>6606556.9199999999</v>
      </c>
    </row>
    <row r="783" spans="1:12" x14ac:dyDescent="0.25">
      <c r="A783" s="11" t="s">
        <v>5306</v>
      </c>
      <c r="B783" s="12" t="s">
        <v>1604</v>
      </c>
      <c r="C783" s="12" t="s">
        <v>3032</v>
      </c>
      <c r="D783" s="12" t="s">
        <v>4149</v>
      </c>
      <c r="E783" s="12" t="s">
        <v>1605</v>
      </c>
      <c r="F783" s="13">
        <v>820482.38</v>
      </c>
      <c r="G783" s="13">
        <v>60108.22</v>
      </c>
      <c r="H783" s="13">
        <v>186845.08</v>
      </c>
      <c r="I783" s="13">
        <v>1158290.53</v>
      </c>
      <c r="J783" s="13">
        <v>33820</v>
      </c>
      <c r="K783" s="14">
        <v>2322271.44</v>
      </c>
      <c r="L783" s="15">
        <f t="shared" si="12"/>
        <v>4581817.6500000004</v>
      </c>
    </row>
    <row r="784" spans="1:12" x14ac:dyDescent="0.25">
      <c r="A784" s="11" t="s">
        <v>5307</v>
      </c>
      <c r="B784" s="12" t="s">
        <v>1606</v>
      </c>
      <c r="C784" s="12" t="s">
        <v>3033</v>
      </c>
      <c r="D784" s="12" t="s">
        <v>4150</v>
      </c>
      <c r="E784" s="12" t="s">
        <v>1607</v>
      </c>
      <c r="F784" s="13">
        <v>894834.3</v>
      </c>
      <c r="G784" s="13">
        <v>66331.55</v>
      </c>
      <c r="H784" s="13">
        <v>206182.18</v>
      </c>
      <c r="I784" s="13">
        <v>1278294.29</v>
      </c>
      <c r="J784" s="13">
        <v>193230</v>
      </c>
      <c r="K784" s="14">
        <v>2562493.4399999999</v>
      </c>
      <c r="L784" s="15">
        <f t="shared" si="12"/>
        <v>5201365.76</v>
      </c>
    </row>
    <row r="785" spans="1:12" x14ac:dyDescent="0.25">
      <c r="A785" s="11" t="s">
        <v>5308</v>
      </c>
      <c r="B785" s="12" t="s">
        <v>1608</v>
      </c>
      <c r="C785" s="12" t="s">
        <v>3034</v>
      </c>
      <c r="D785" s="12" t="s">
        <v>4151</v>
      </c>
      <c r="E785" s="12" t="s">
        <v>1609</v>
      </c>
      <c r="F785" s="13">
        <v>1000415.9</v>
      </c>
      <c r="G785" s="13">
        <v>73327.039999999994</v>
      </c>
      <c r="H785" s="13">
        <v>227987.15</v>
      </c>
      <c r="I785" s="13">
        <v>1412504.38</v>
      </c>
      <c r="J785" s="16"/>
      <c r="K785" s="14">
        <v>2834372.51</v>
      </c>
      <c r="L785" s="15">
        <f t="shared" si="12"/>
        <v>5548606.9799999995</v>
      </c>
    </row>
    <row r="786" spans="1:12" x14ac:dyDescent="0.25">
      <c r="A786" s="11" t="s">
        <v>5309</v>
      </c>
      <c r="B786" s="12" t="s">
        <v>1610</v>
      </c>
      <c r="C786" s="12" t="s">
        <v>3035</v>
      </c>
      <c r="D786" s="12" t="s">
        <v>4478</v>
      </c>
      <c r="E786" s="12" t="s">
        <v>1611</v>
      </c>
      <c r="F786" s="13">
        <v>1211997.26</v>
      </c>
      <c r="G786" s="13">
        <v>90198.58</v>
      </c>
      <c r="H786" s="13">
        <v>280425.07</v>
      </c>
      <c r="I786" s="13">
        <v>1737688.97</v>
      </c>
      <c r="J786" s="13">
        <v>135660</v>
      </c>
      <c r="K786" s="14">
        <v>3486015.99</v>
      </c>
      <c r="L786" s="15">
        <f t="shared" si="12"/>
        <v>6941985.8700000001</v>
      </c>
    </row>
    <row r="787" spans="1:12" x14ac:dyDescent="0.25">
      <c r="A787" s="11" t="s">
        <v>5310</v>
      </c>
      <c r="B787" s="12" t="s">
        <v>1612</v>
      </c>
      <c r="C787" s="12" t="s">
        <v>3036</v>
      </c>
      <c r="D787" s="12" t="s">
        <v>4152</v>
      </c>
      <c r="E787" s="12" t="s">
        <v>1613</v>
      </c>
      <c r="F787" s="13">
        <v>602605.64</v>
      </c>
      <c r="G787" s="13">
        <v>44993.86</v>
      </c>
      <c r="H787" s="13">
        <v>139754.43</v>
      </c>
      <c r="I787" s="13">
        <v>868107.97</v>
      </c>
      <c r="J787" s="13">
        <v>124640</v>
      </c>
      <c r="K787" s="14">
        <v>1735418.73</v>
      </c>
      <c r="L787" s="15">
        <f t="shared" si="12"/>
        <v>3515520.63</v>
      </c>
    </row>
    <row r="788" spans="1:12" x14ac:dyDescent="0.25">
      <c r="A788" s="11" t="s">
        <v>5311</v>
      </c>
      <c r="B788" s="12" t="s">
        <v>1614</v>
      </c>
      <c r="C788" s="12" t="s">
        <v>3037</v>
      </c>
      <c r="D788" s="12" t="s">
        <v>4153</v>
      </c>
      <c r="E788" s="12" t="s">
        <v>1615</v>
      </c>
      <c r="F788" s="13">
        <v>3200333.72</v>
      </c>
      <c r="G788" s="13">
        <v>235792.9</v>
      </c>
      <c r="H788" s="13">
        <v>732961.94</v>
      </c>
      <c r="I788" s="13">
        <v>4543699.32</v>
      </c>
      <c r="J788" s="13">
        <v>168910</v>
      </c>
      <c r="K788" s="14">
        <v>9109955.1600000001</v>
      </c>
      <c r="L788" s="15">
        <f t="shared" si="12"/>
        <v>17991653.039999999</v>
      </c>
    </row>
    <row r="789" spans="1:12" x14ac:dyDescent="0.25">
      <c r="A789" s="11" t="s">
        <v>5312</v>
      </c>
      <c r="B789" s="12" t="s">
        <v>1616</v>
      </c>
      <c r="C789" s="12" t="s">
        <v>3038</v>
      </c>
      <c r="D789" s="12" t="s">
        <v>4154</v>
      </c>
      <c r="E789" s="12" t="s">
        <v>1617</v>
      </c>
      <c r="F789" s="13">
        <v>1921314.37</v>
      </c>
      <c r="G789" s="13">
        <v>142353.62</v>
      </c>
      <c r="H789" s="13">
        <v>442424.37</v>
      </c>
      <c r="I789" s="13">
        <v>2743947.52</v>
      </c>
      <c r="J789" s="13">
        <v>306850</v>
      </c>
      <c r="K789" s="14">
        <v>5497687.4400000004</v>
      </c>
      <c r="L789" s="15">
        <f t="shared" si="12"/>
        <v>11054577.32</v>
      </c>
    </row>
    <row r="790" spans="1:12" x14ac:dyDescent="0.25">
      <c r="A790" s="11" t="s">
        <v>4544</v>
      </c>
      <c r="B790" s="12" t="s">
        <v>112</v>
      </c>
      <c r="C790" s="12" t="s">
        <v>2306</v>
      </c>
      <c r="D790" s="12" t="s">
        <v>3397</v>
      </c>
      <c r="E790" s="12" t="s">
        <v>113</v>
      </c>
      <c r="F790" s="13">
        <v>31833180.850000001</v>
      </c>
      <c r="G790" s="13">
        <v>2314337.85</v>
      </c>
      <c r="H790" s="13">
        <v>7196239.3099999996</v>
      </c>
      <c r="I790" s="13">
        <v>44575900.369999997</v>
      </c>
      <c r="J790" s="13">
        <v>4917010</v>
      </c>
      <c r="K790" s="14">
        <v>89472649.489999995</v>
      </c>
      <c r="L790" s="15">
        <f t="shared" si="12"/>
        <v>180309317.87</v>
      </c>
    </row>
    <row r="791" spans="1:12" x14ac:dyDescent="0.25">
      <c r="A791" s="11" t="s">
        <v>5313</v>
      </c>
      <c r="B791" s="12" t="s">
        <v>1618</v>
      </c>
      <c r="C791" s="12" t="s">
        <v>2306</v>
      </c>
      <c r="D791" s="12" t="s">
        <v>4155</v>
      </c>
      <c r="E791" s="12" t="s">
        <v>1619</v>
      </c>
      <c r="F791" s="13">
        <v>3770638.67</v>
      </c>
      <c r="G791" s="13">
        <v>272636.39</v>
      </c>
      <c r="H791" s="13">
        <v>847900.82</v>
      </c>
      <c r="I791" s="13">
        <v>5249585.2699999996</v>
      </c>
      <c r="J791" s="13">
        <v>96710</v>
      </c>
      <c r="K791" s="14">
        <v>10544502.029999999</v>
      </c>
      <c r="L791" s="15">
        <f t="shared" si="12"/>
        <v>20781973.18</v>
      </c>
    </row>
    <row r="792" spans="1:12" x14ac:dyDescent="0.25">
      <c r="A792" s="11" t="s">
        <v>4545</v>
      </c>
      <c r="B792" s="12" t="s">
        <v>114</v>
      </c>
      <c r="C792" s="12" t="s">
        <v>2307</v>
      </c>
      <c r="D792" s="12" t="s">
        <v>3398</v>
      </c>
      <c r="E792" s="12" t="s">
        <v>115</v>
      </c>
      <c r="F792" s="13">
        <v>6038154.9699999997</v>
      </c>
      <c r="G792" s="13">
        <v>442964.16</v>
      </c>
      <c r="H792" s="13">
        <v>1377044.68</v>
      </c>
      <c r="I792" s="13">
        <v>8534957.4399999995</v>
      </c>
      <c r="J792" s="13">
        <v>6025660</v>
      </c>
      <c r="K792" s="14">
        <v>17116559.52</v>
      </c>
      <c r="L792" s="15">
        <f t="shared" si="12"/>
        <v>39535340.769999996</v>
      </c>
    </row>
    <row r="793" spans="1:12" x14ac:dyDescent="0.25">
      <c r="A793" s="11" t="s">
        <v>4546</v>
      </c>
      <c r="B793" s="12" t="s">
        <v>116</v>
      </c>
      <c r="C793" s="12" t="s">
        <v>2308</v>
      </c>
      <c r="D793" s="12" t="s">
        <v>3399</v>
      </c>
      <c r="E793" s="12" t="s">
        <v>117</v>
      </c>
      <c r="F793" s="13">
        <v>16411631.210000001</v>
      </c>
      <c r="G793" s="13">
        <v>1172928.1000000001</v>
      </c>
      <c r="H793" s="13">
        <v>3647264.92</v>
      </c>
      <c r="I793" s="13">
        <v>22590058.109999999</v>
      </c>
      <c r="J793" s="13">
        <v>13063070</v>
      </c>
      <c r="K793" s="14">
        <v>45349445.979999997</v>
      </c>
      <c r="L793" s="15">
        <f t="shared" si="12"/>
        <v>102234398.31999999</v>
      </c>
    </row>
    <row r="794" spans="1:12" x14ac:dyDescent="0.25">
      <c r="A794" s="11" t="s">
        <v>5314</v>
      </c>
      <c r="B794" s="12" t="s">
        <v>1620</v>
      </c>
      <c r="C794" s="12" t="s">
        <v>3039</v>
      </c>
      <c r="D794" s="12" t="s">
        <v>4156</v>
      </c>
      <c r="E794" s="12" t="s">
        <v>1621</v>
      </c>
      <c r="F794" s="13">
        <v>1467675.18</v>
      </c>
      <c r="G794" s="13">
        <v>108131.41</v>
      </c>
      <c r="H794" s="13">
        <v>336260.4</v>
      </c>
      <c r="I794" s="13">
        <v>2082346.5</v>
      </c>
      <c r="J794" s="16"/>
      <c r="K794" s="14">
        <v>4181316.68</v>
      </c>
      <c r="L794" s="15">
        <f t="shared" si="12"/>
        <v>8175730.1699999999</v>
      </c>
    </row>
    <row r="795" spans="1:12" x14ac:dyDescent="0.25">
      <c r="A795" s="11" t="s">
        <v>5315</v>
      </c>
      <c r="B795" s="12" t="s">
        <v>1622</v>
      </c>
      <c r="C795" s="12" t="s">
        <v>3040</v>
      </c>
      <c r="D795" s="12" t="s">
        <v>4157</v>
      </c>
      <c r="E795" s="12" t="s">
        <v>1623</v>
      </c>
      <c r="F795" s="13">
        <v>2904349.93</v>
      </c>
      <c r="G795" s="13">
        <v>215623.79</v>
      </c>
      <c r="H795" s="13">
        <v>670491.21</v>
      </c>
      <c r="I795" s="13">
        <v>4152807.91</v>
      </c>
      <c r="J795" s="13">
        <v>398430</v>
      </c>
      <c r="K795" s="14">
        <v>8336779.9000000004</v>
      </c>
      <c r="L795" s="15">
        <f t="shared" si="12"/>
        <v>16678482.74</v>
      </c>
    </row>
    <row r="796" spans="1:12" x14ac:dyDescent="0.25">
      <c r="A796" s="11" t="s">
        <v>4547</v>
      </c>
      <c r="B796" s="12" t="s">
        <v>118</v>
      </c>
      <c r="C796" s="12" t="s">
        <v>2309</v>
      </c>
      <c r="D796" s="12" t="s">
        <v>3400</v>
      </c>
      <c r="E796" s="12" t="s">
        <v>119</v>
      </c>
      <c r="F796" s="13">
        <v>21228269.510000002</v>
      </c>
      <c r="G796" s="13">
        <v>1465740.96</v>
      </c>
      <c r="H796" s="13">
        <v>4556641.62</v>
      </c>
      <c r="I796" s="13">
        <v>28240790.52</v>
      </c>
      <c r="J796" s="13">
        <v>1382060</v>
      </c>
      <c r="K796" s="14">
        <v>56639956.600000001</v>
      </c>
      <c r="L796" s="15">
        <f t="shared" si="12"/>
        <v>113513459.21000001</v>
      </c>
    </row>
    <row r="797" spans="1:12" x14ac:dyDescent="0.25">
      <c r="A797" s="11" t="s">
        <v>5316</v>
      </c>
      <c r="B797" s="12" t="s">
        <v>1624</v>
      </c>
      <c r="C797" s="12" t="s">
        <v>3041</v>
      </c>
      <c r="D797" s="12" t="s">
        <v>4158</v>
      </c>
      <c r="E797" s="12" t="s">
        <v>1625</v>
      </c>
      <c r="F797" s="13">
        <v>1504571.09</v>
      </c>
      <c r="G797" s="13">
        <v>107861.92</v>
      </c>
      <c r="H797" s="13">
        <v>335369.56</v>
      </c>
      <c r="I797" s="13">
        <v>2077681.01</v>
      </c>
      <c r="J797" s="13">
        <v>12350</v>
      </c>
      <c r="K797" s="14">
        <v>4169472.32</v>
      </c>
      <c r="L797" s="15">
        <f t="shared" si="12"/>
        <v>8207305.9000000004</v>
      </c>
    </row>
    <row r="798" spans="1:12" x14ac:dyDescent="0.25">
      <c r="A798" s="11" t="s">
        <v>5317</v>
      </c>
      <c r="B798" s="12" t="s">
        <v>1626</v>
      </c>
      <c r="C798" s="12" t="s">
        <v>3042</v>
      </c>
      <c r="D798" s="12" t="s">
        <v>4159</v>
      </c>
      <c r="E798" s="12" t="s">
        <v>1627</v>
      </c>
      <c r="F798" s="13">
        <v>3367133.74</v>
      </c>
      <c r="G798" s="13">
        <v>246915.39</v>
      </c>
      <c r="H798" s="13">
        <v>767376.58</v>
      </c>
      <c r="I798" s="13">
        <v>4759614.4400000004</v>
      </c>
      <c r="J798" s="13">
        <v>562400</v>
      </c>
      <c r="K798" s="14">
        <v>9535371.8800000008</v>
      </c>
      <c r="L798" s="15">
        <f t="shared" si="12"/>
        <v>19238812.030000001</v>
      </c>
    </row>
    <row r="799" spans="1:12" x14ac:dyDescent="0.25">
      <c r="A799" s="11" t="s">
        <v>5318</v>
      </c>
      <c r="B799" s="12" t="s">
        <v>1628</v>
      </c>
      <c r="C799" s="12" t="s">
        <v>3043</v>
      </c>
      <c r="D799" s="12" t="s">
        <v>4160</v>
      </c>
      <c r="E799" s="12" t="s">
        <v>1629</v>
      </c>
      <c r="F799" s="13">
        <v>1765438.44</v>
      </c>
      <c r="G799" s="13">
        <v>131306.21</v>
      </c>
      <c r="H799" s="13">
        <v>408055.96</v>
      </c>
      <c r="I799" s="13">
        <v>2531339.9500000002</v>
      </c>
      <c r="J799" s="13">
        <v>7790</v>
      </c>
      <c r="K799" s="14">
        <v>5070122.3600000003</v>
      </c>
      <c r="L799" s="15">
        <f t="shared" si="12"/>
        <v>9914052.9200000018</v>
      </c>
    </row>
    <row r="800" spans="1:12" x14ac:dyDescent="0.25">
      <c r="A800" s="11" t="s">
        <v>5319</v>
      </c>
      <c r="B800" s="12" t="s">
        <v>1630</v>
      </c>
      <c r="C800" s="12" t="s">
        <v>3044</v>
      </c>
      <c r="D800" s="12" t="s">
        <v>4161</v>
      </c>
      <c r="E800" s="12" t="s">
        <v>1631</v>
      </c>
      <c r="F800" s="13">
        <v>839999.28</v>
      </c>
      <c r="G800" s="13">
        <v>62862.32</v>
      </c>
      <c r="H800" s="13">
        <v>195263.44</v>
      </c>
      <c r="I800" s="13">
        <v>1212779.73</v>
      </c>
      <c r="J800" s="13">
        <v>523640</v>
      </c>
      <c r="K800" s="14">
        <v>2424827.52</v>
      </c>
      <c r="L800" s="15">
        <f t="shared" si="12"/>
        <v>5259372.29</v>
      </c>
    </row>
    <row r="801" spans="1:12" x14ac:dyDescent="0.25">
      <c r="A801" s="11" t="s">
        <v>5320</v>
      </c>
      <c r="B801" s="12" t="s">
        <v>1632</v>
      </c>
      <c r="C801" s="12" t="s">
        <v>3045</v>
      </c>
      <c r="D801" s="12" t="s">
        <v>4162</v>
      </c>
      <c r="E801" s="12" t="s">
        <v>1633</v>
      </c>
      <c r="F801" s="13">
        <v>2544102.7000000002</v>
      </c>
      <c r="G801" s="13">
        <v>189540.64</v>
      </c>
      <c r="H801" s="13">
        <v>589187.04</v>
      </c>
      <c r="I801" s="13">
        <v>3652422.29</v>
      </c>
      <c r="J801" s="13">
        <v>49400</v>
      </c>
      <c r="K801" s="14">
        <v>7322985.2800000003</v>
      </c>
      <c r="L801" s="15">
        <f t="shared" si="12"/>
        <v>14347637.949999999</v>
      </c>
    </row>
    <row r="802" spans="1:12" x14ac:dyDescent="0.25">
      <c r="A802" s="11" t="s">
        <v>5321</v>
      </c>
      <c r="B802" s="12" t="s">
        <v>1634</v>
      </c>
      <c r="C802" s="12" t="s">
        <v>3046</v>
      </c>
      <c r="D802" s="12" t="s">
        <v>4163</v>
      </c>
      <c r="E802" s="12" t="s">
        <v>1635</v>
      </c>
      <c r="F802" s="13">
        <v>2521945.66</v>
      </c>
      <c r="G802" s="13">
        <v>165718.22</v>
      </c>
      <c r="H802" s="13">
        <v>515184.59</v>
      </c>
      <c r="I802" s="13">
        <v>3192875.3</v>
      </c>
      <c r="J802" s="13">
        <v>21732010</v>
      </c>
      <c r="K802" s="14">
        <v>6403931.6500000004</v>
      </c>
      <c r="L802" s="15">
        <f t="shared" si="12"/>
        <v>34531665.420000002</v>
      </c>
    </row>
    <row r="803" spans="1:12" x14ac:dyDescent="0.25">
      <c r="A803" s="11" t="s">
        <v>5322</v>
      </c>
      <c r="B803" s="12" t="s">
        <v>1636</v>
      </c>
      <c r="C803" s="12" t="s">
        <v>3047</v>
      </c>
      <c r="D803" s="12" t="s">
        <v>4164</v>
      </c>
      <c r="E803" s="12" t="s">
        <v>1637</v>
      </c>
      <c r="F803" s="13">
        <v>379665.48</v>
      </c>
      <c r="G803" s="13">
        <v>28096.29</v>
      </c>
      <c r="H803" s="13">
        <v>87343.52</v>
      </c>
      <c r="I803" s="13">
        <v>541350.17000000004</v>
      </c>
      <c r="J803" s="13">
        <v>63840</v>
      </c>
      <c r="K803" s="14">
        <v>1085679.5</v>
      </c>
      <c r="L803" s="15">
        <f t="shared" si="12"/>
        <v>2185974.96</v>
      </c>
    </row>
    <row r="804" spans="1:12" x14ac:dyDescent="0.25">
      <c r="A804" s="11" t="s">
        <v>4548</v>
      </c>
      <c r="B804" s="12" t="s">
        <v>120</v>
      </c>
      <c r="C804" s="12" t="s">
        <v>2310</v>
      </c>
      <c r="D804" s="12" t="s">
        <v>3401</v>
      </c>
      <c r="E804" s="12" t="s">
        <v>121</v>
      </c>
      <c r="F804" s="13">
        <v>14031246.949999999</v>
      </c>
      <c r="G804" s="13">
        <v>1019938.07</v>
      </c>
      <c r="H804" s="13">
        <v>3171230.92</v>
      </c>
      <c r="I804" s="13">
        <v>19646578.199999999</v>
      </c>
      <c r="J804" s="13">
        <v>2967800</v>
      </c>
      <c r="K804" s="14">
        <v>39426079.439999998</v>
      </c>
      <c r="L804" s="15">
        <f t="shared" si="12"/>
        <v>80262873.579999998</v>
      </c>
    </row>
    <row r="805" spans="1:12" x14ac:dyDescent="0.25">
      <c r="A805" s="11" t="s">
        <v>5323</v>
      </c>
      <c r="B805" s="12" t="s">
        <v>1638</v>
      </c>
      <c r="C805" s="12" t="s">
        <v>3048</v>
      </c>
      <c r="D805" s="12" t="s">
        <v>4165</v>
      </c>
      <c r="E805" s="12" t="s">
        <v>1639</v>
      </c>
      <c r="F805" s="13">
        <v>5577480.7999999998</v>
      </c>
      <c r="G805" s="13">
        <v>410055.8</v>
      </c>
      <c r="H805" s="13">
        <v>1274908.6599999999</v>
      </c>
      <c r="I805" s="13">
        <v>7899231.9000000004</v>
      </c>
      <c r="J805" s="13">
        <v>1061150</v>
      </c>
      <c r="K805" s="14">
        <v>15849435.76</v>
      </c>
      <c r="L805" s="15">
        <f t="shared" si="12"/>
        <v>32072262.920000002</v>
      </c>
    </row>
    <row r="806" spans="1:12" x14ac:dyDescent="0.25">
      <c r="A806" s="11" t="s">
        <v>4549</v>
      </c>
      <c r="B806" s="12" t="s">
        <v>122</v>
      </c>
      <c r="C806" s="12" t="s">
        <v>2311</v>
      </c>
      <c r="D806" s="12" t="s">
        <v>3402</v>
      </c>
      <c r="E806" s="12" t="s">
        <v>123</v>
      </c>
      <c r="F806" s="13">
        <v>65570624.32</v>
      </c>
      <c r="G806" s="13">
        <v>4457458.13</v>
      </c>
      <c r="H806" s="13">
        <v>13858068.689999999</v>
      </c>
      <c r="I806" s="13">
        <v>85874128.189999998</v>
      </c>
      <c r="J806" s="13">
        <v>15722120</v>
      </c>
      <c r="K806" s="14">
        <v>172271428.53999999</v>
      </c>
      <c r="L806" s="15">
        <f t="shared" si="12"/>
        <v>357753827.87</v>
      </c>
    </row>
    <row r="807" spans="1:12" x14ac:dyDescent="0.25">
      <c r="A807" s="11" t="s">
        <v>5324</v>
      </c>
      <c r="B807" s="12" t="s">
        <v>1640</v>
      </c>
      <c r="C807" s="12" t="s">
        <v>3049</v>
      </c>
      <c r="D807" s="12" t="s">
        <v>4166</v>
      </c>
      <c r="E807" s="12" t="s">
        <v>1641</v>
      </c>
      <c r="F807" s="13">
        <v>713609.26</v>
      </c>
      <c r="G807" s="13">
        <v>53275.74</v>
      </c>
      <c r="H807" s="13">
        <v>165701.54999999999</v>
      </c>
      <c r="I807" s="13">
        <v>1025682.76</v>
      </c>
      <c r="J807" s="13">
        <v>80370</v>
      </c>
      <c r="K807" s="14">
        <v>2060864.85</v>
      </c>
      <c r="L807" s="15">
        <f t="shared" si="12"/>
        <v>4099504.16</v>
      </c>
    </row>
    <row r="808" spans="1:12" x14ac:dyDescent="0.25">
      <c r="A808" s="11" t="s">
        <v>5325</v>
      </c>
      <c r="B808" s="12" t="s">
        <v>1642</v>
      </c>
      <c r="C808" s="12" t="s">
        <v>3050</v>
      </c>
      <c r="D808" s="12" t="s">
        <v>4167</v>
      </c>
      <c r="E808" s="12" t="s">
        <v>1643</v>
      </c>
      <c r="F808" s="13">
        <v>1411301.7</v>
      </c>
      <c r="G808" s="13">
        <v>101148.42</v>
      </c>
      <c r="H808" s="13">
        <v>314229.65999999997</v>
      </c>
      <c r="I808" s="13">
        <v>1951006.66</v>
      </c>
      <c r="J808" s="13">
        <v>57000</v>
      </c>
      <c r="K808" s="14">
        <v>3902783.14</v>
      </c>
      <c r="L808" s="15">
        <f t="shared" si="12"/>
        <v>7737469.5800000001</v>
      </c>
    </row>
    <row r="809" spans="1:12" x14ac:dyDescent="0.25">
      <c r="A809" s="11" t="s">
        <v>5326</v>
      </c>
      <c r="B809" s="12" t="s">
        <v>1644</v>
      </c>
      <c r="C809" s="12" t="s">
        <v>3051</v>
      </c>
      <c r="D809" s="12" t="s">
        <v>4168</v>
      </c>
      <c r="E809" s="12" t="s">
        <v>1645</v>
      </c>
      <c r="F809" s="13">
        <v>4114854.97</v>
      </c>
      <c r="G809" s="13">
        <v>304903.23</v>
      </c>
      <c r="H809" s="13">
        <v>948323.14</v>
      </c>
      <c r="I809" s="13">
        <v>5870161.4900000002</v>
      </c>
      <c r="J809" s="16"/>
      <c r="K809" s="14">
        <v>11794405.48</v>
      </c>
      <c r="L809" s="15">
        <f t="shared" si="12"/>
        <v>23032648.310000002</v>
      </c>
    </row>
    <row r="810" spans="1:12" x14ac:dyDescent="0.25">
      <c r="A810" s="11" t="s">
        <v>5327</v>
      </c>
      <c r="B810" s="12" t="s">
        <v>1646</v>
      </c>
      <c r="C810" s="12" t="s">
        <v>3052</v>
      </c>
      <c r="D810" s="12" t="s">
        <v>4169</v>
      </c>
      <c r="E810" s="12" t="s">
        <v>1647</v>
      </c>
      <c r="F810" s="13">
        <v>277487.45</v>
      </c>
      <c r="G810" s="13">
        <v>20509.79</v>
      </c>
      <c r="H810" s="13">
        <v>63810.879999999997</v>
      </c>
      <c r="I810" s="13">
        <v>394662.66</v>
      </c>
      <c r="J810" s="13">
        <v>19000</v>
      </c>
      <c r="K810" s="14">
        <v>793920.22</v>
      </c>
      <c r="L810" s="15">
        <f t="shared" si="12"/>
        <v>1569391</v>
      </c>
    </row>
    <row r="811" spans="1:12" x14ac:dyDescent="0.25">
      <c r="A811" s="11" t="s">
        <v>5328</v>
      </c>
      <c r="B811" s="12" t="s">
        <v>1648</v>
      </c>
      <c r="C811" s="12" t="s">
        <v>3053</v>
      </c>
      <c r="D811" s="12" t="s">
        <v>4170</v>
      </c>
      <c r="E811" s="12" t="s">
        <v>1649</v>
      </c>
      <c r="F811" s="13">
        <v>804237.76</v>
      </c>
      <c r="G811" s="13">
        <v>52909.26</v>
      </c>
      <c r="H811" s="13">
        <v>164482.76</v>
      </c>
      <c r="I811" s="13">
        <v>1019412.23</v>
      </c>
      <c r="J811" s="13">
        <v>85690</v>
      </c>
      <c r="K811" s="14">
        <v>2044558.51</v>
      </c>
      <c r="L811" s="15">
        <f t="shared" si="12"/>
        <v>4171290.5199999996</v>
      </c>
    </row>
    <row r="812" spans="1:12" x14ac:dyDescent="0.25">
      <c r="A812" s="11" t="s">
        <v>4550</v>
      </c>
      <c r="B812" s="12" t="s">
        <v>124</v>
      </c>
      <c r="C812" s="12" t="s">
        <v>2312</v>
      </c>
      <c r="D812" s="12" t="s">
        <v>3403</v>
      </c>
      <c r="E812" s="12" t="s">
        <v>125</v>
      </c>
      <c r="F812" s="13">
        <v>12234536.390000001</v>
      </c>
      <c r="G812" s="13">
        <v>873340.14</v>
      </c>
      <c r="H812" s="13">
        <v>2715547.17</v>
      </c>
      <c r="I812" s="13">
        <v>16821497.670000002</v>
      </c>
      <c r="J812" s="13">
        <v>879890</v>
      </c>
      <c r="K812" s="14">
        <v>33762633.420000002</v>
      </c>
      <c r="L812" s="15">
        <f t="shared" si="12"/>
        <v>67287444.790000007</v>
      </c>
    </row>
    <row r="813" spans="1:12" x14ac:dyDescent="0.25">
      <c r="A813" s="11" t="s">
        <v>5329</v>
      </c>
      <c r="B813" s="12" t="s">
        <v>1650</v>
      </c>
      <c r="C813" s="12" t="s">
        <v>3054</v>
      </c>
      <c r="D813" s="12" t="s">
        <v>4171</v>
      </c>
      <c r="E813" s="12" t="s">
        <v>1651</v>
      </c>
      <c r="F813" s="13">
        <v>676055.64</v>
      </c>
      <c r="G813" s="13">
        <v>48354.71</v>
      </c>
      <c r="H813" s="13">
        <v>150342.29</v>
      </c>
      <c r="I813" s="13">
        <v>931473.92000000004</v>
      </c>
      <c r="J813" s="13">
        <v>226480</v>
      </c>
      <c r="K813" s="14">
        <v>1869059.77</v>
      </c>
      <c r="L813" s="15">
        <f t="shared" si="12"/>
        <v>3901766.33</v>
      </c>
    </row>
    <row r="814" spans="1:12" x14ac:dyDescent="0.25">
      <c r="A814" s="11" t="s">
        <v>5330</v>
      </c>
      <c r="B814" s="12" t="s">
        <v>1652</v>
      </c>
      <c r="C814" s="12" t="s">
        <v>3055</v>
      </c>
      <c r="D814" s="12" t="s">
        <v>4172</v>
      </c>
      <c r="E814" s="12" t="s">
        <v>1653</v>
      </c>
      <c r="F814" s="13">
        <v>1890760.79</v>
      </c>
      <c r="G814" s="13">
        <v>140670.34</v>
      </c>
      <c r="H814" s="13">
        <v>437304.82</v>
      </c>
      <c r="I814" s="13">
        <v>2710389.41</v>
      </c>
      <c r="J814" s="13">
        <v>234840</v>
      </c>
      <c r="K814" s="14">
        <v>5435698.5199999996</v>
      </c>
      <c r="L814" s="15">
        <f t="shared" si="12"/>
        <v>10849663.879999999</v>
      </c>
    </row>
    <row r="815" spans="1:12" x14ac:dyDescent="0.25">
      <c r="A815" s="11" t="s">
        <v>4551</v>
      </c>
      <c r="B815" s="12" t="s">
        <v>126</v>
      </c>
      <c r="C815" s="12" t="s">
        <v>2313</v>
      </c>
      <c r="D815" s="12" t="s">
        <v>3404</v>
      </c>
      <c r="E815" s="12" t="s">
        <v>127</v>
      </c>
      <c r="F815" s="13">
        <v>14236656.960000001</v>
      </c>
      <c r="G815" s="13">
        <v>1006509.65</v>
      </c>
      <c r="H815" s="13">
        <v>3129691.56</v>
      </c>
      <c r="I815" s="13">
        <v>19385797.989999998</v>
      </c>
      <c r="J815" s="13">
        <v>4343020</v>
      </c>
      <c r="K815" s="14">
        <v>38912738.939999998</v>
      </c>
      <c r="L815" s="15">
        <f t="shared" si="12"/>
        <v>81014415.099999994</v>
      </c>
    </row>
    <row r="816" spans="1:12" x14ac:dyDescent="0.25">
      <c r="A816" s="11" t="s">
        <v>5331</v>
      </c>
      <c r="B816" s="12" t="s">
        <v>1654</v>
      </c>
      <c r="C816" s="12" t="s">
        <v>3056</v>
      </c>
      <c r="D816" s="12" t="s">
        <v>4173</v>
      </c>
      <c r="E816" s="12" t="s">
        <v>1655</v>
      </c>
      <c r="F816" s="13">
        <v>1128130.22</v>
      </c>
      <c r="G816" s="13">
        <v>84108.23</v>
      </c>
      <c r="H816" s="13">
        <v>261479.05</v>
      </c>
      <c r="I816" s="13">
        <v>1620469.48</v>
      </c>
      <c r="J816" s="16"/>
      <c r="K816" s="14">
        <v>3250330.4</v>
      </c>
      <c r="L816" s="15">
        <f t="shared" si="12"/>
        <v>6344517.3799999999</v>
      </c>
    </row>
    <row r="817" spans="1:12" x14ac:dyDescent="0.25">
      <c r="A817" s="11" t="s">
        <v>4552</v>
      </c>
      <c r="B817" s="12" t="s">
        <v>128</v>
      </c>
      <c r="C817" s="12" t="s">
        <v>2314</v>
      </c>
      <c r="D817" s="12" t="s">
        <v>3405</v>
      </c>
      <c r="E817" s="12" t="s">
        <v>129</v>
      </c>
      <c r="F817" s="13">
        <v>26438497.989999998</v>
      </c>
      <c r="G817" s="13">
        <v>1838281.51</v>
      </c>
      <c r="H817" s="13">
        <v>5716539.9900000002</v>
      </c>
      <c r="I817" s="13">
        <v>35401150.310000002</v>
      </c>
      <c r="J817" s="13">
        <v>2688310</v>
      </c>
      <c r="K817" s="14">
        <v>71083288.129999995</v>
      </c>
      <c r="L817" s="15">
        <f t="shared" si="12"/>
        <v>143166067.93000001</v>
      </c>
    </row>
    <row r="818" spans="1:12" x14ac:dyDescent="0.25">
      <c r="A818" s="11" t="s">
        <v>4553</v>
      </c>
      <c r="B818" s="12" t="s">
        <v>130</v>
      </c>
      <c r="C818" s="12" t="s">
        <v>2315</v>
      </c>
      <c r="D818" s="12" t="s">
        <v>3406</v>
      </c>
      <c r="E818" s="12" t="s">
        <v>131</v>
      </c>
      <c r="F818" s="13">
        <v>11306836.43</v>
      </c>
      <c r="G818" s="13">
        <v>822229.11</v>
      </c>
      <c r="H818" s="13">
        <v>2556543.4900000002</v>
      </c>
      <c r="I818" s="13">
        <v>15837838.189999999</v>
      </c>
      <c r="J818" s="13">
        <v>1150070</v>
      </c>
      <c r="K818" s="14">
        <v>31784563.030000001</v>
      </c>
      <c r="L818" s="15">
        <f t="shared" si="12"/>
        <v>63458080.25</v>
      </c>
    </row>
    <row r="819" spans="1:12" x14ac:dyDescent="0.25">
      <c r="A819" s="11" t="s">
        <v>5332</v>
      </c>
      <c r="B819" s="12" t="s">
        <v>1656</v>
      </c>
      <c r="C819" s="12" t="s">
        <v>3057</v>
      </c>
      <c r="D819" s="12" t="s">
        <v>4174</v>
      </c>
      <c r="E819" s="12" t="s">
        <v>1657</v>
      </c>
      <c r="F819" s="13">
        <v>1536413.13</v>
      </c>
      <c r="G819" s="13">
        <v>114049.51</v>
      </c>
      <c r="H819" s="13">
        <v>354084.64</v>
      </c>
      <c r="I819" s="13">
        <v>2202073.41</v>
      </c>
      <c r="J819" s="13">
        <v>226100</v>
      </c>
      <c r="K819" s="14">
        <v>4394532.2</v>
      </c>
      <c r="L819" s="15">
        <f t="shared" si="12"/>
        <v>8827252.8900000006</v>
      </c>
    </row>
    <row r="820" spans="1:12" x14ac:dyDescent="0.25">
      <c r="A820" s="11" t="s">
        <v>5333</v>
      </c>
      <c r="B820" s="12" t="s">
        <v>1656</v>
      </c>
      <c r="C820" s="12" t="s">
        <v>3057</v>
      </c>
      <c r="D820" s="12" t="s">
        <v>4479</v>
      </c>
      <c r="E820" s="12" t="s">
        <v>1658</v>
      </c>
      <c r="F820" s="13">
        <v>812682.74</v>
      </c>
      <c r="G820" s="13">
        <v>61018.05</v>
      </c>
      <c r="H820" s="13">
        <v>189631.14</v>
      </c>
      <c r="I820" s="13">
        <v>1176241.71</v>
      </c>
      <c r="J820" s="13">
        <v>191140</v>
      </c>
      <c r="K820" s="14">
        <v>2356286.29</v>
      </c>
      <c r="L820" s="15">
        <f t="shared" si="12"/>
        <v>4786999.93</v>
      </c>
    </row>
    <row r="821" spans="1:12" x14ac:dyDescent="0.25">
      <c r="A821" s="11" t="s">
        <v>5334</v>
      </c>
      <c r="B821" s="12" t="s">
        <v>1659</v>
      </c>
      <c r="C821" s="12" t="s">
        <v>3058</v>
      </c>
      <c r="D821" s="12" t="s">
        <v>4175</v>
      </c>
      <c r="E821" s="12" t="s">
        <v>1660</v>
      </c>
      <c r="F821" s="13">
        <v>886098.28</v>
      </c>
      <c r="G821" s="13">
        <v>65528.7</v>
      </c>
      <c r="H821" s="13">
        <v>203814.21</v>
      </c>
      <c r="I821" s="13">
        <v>1261554.1499999999</v>
      </c>
      <c r="J821" s="13">
        <v>733970</v>
      </c>
      <c r="K821" s="14">
        <v>2534919.2599999998</v>
      </c>
      <c r="L821" s="15">
        <f t="shared" si="12"/>
        <v>5685884.5999999996</v>
      </c>
    </row>
    <row r="822" spans="1:12" x14ac:dyDescent="0.25">
      <c r="A822" s="11" t="s">
        <v>5335</v>
      </c>
      <c r="B822" s="12" t="s">
        <v>1661</v>
      </c>
      <c r="C822" s="12" t="s">
        <v>3059</v>
      </c>
      <c r="D822" s="12" t="s">
        <v>4176</v>
      </c>
      <c r="E822" s="12" t="s">
        <v>1662</v>
      </c>
      <c r="F822" s="13">
        <v>825420.1</v>
      </c>
      <c r="G822" s="13">
        <v>60542.36</v>
      </c>
      <c r="H822" s="13">
        <v>188404.5</v>
      </c>
      <c r="I822" s="13">
        <v>1164569.8400000001</v>
      </c>
      <c r="J822" s="13">
        <v>92340</v>
      </c>
      <c r="K822" s="14">
        <v>2344706.85</v>
      </c>
      <c r="L822" s="15">
        <f t="shared" si="12"/>
        <v>4675983.6500000004</v>
      </c>
    </row>
    <row r="823" spans="1:12" x14ac:dyDescent="0.25">
      <c r="A823" s="11" t="s">
        <v>5336</v>
      </c>
      <c r="B823" s="12" t="s">
        <v>1663</v>
      </c>
      <c r="C823" s="12" t="s">
        <v>3060</v>
      </c>
      <c r="D823" s="12" t="s">
        <v>4177</v>
      </c>
      <c r="E823" s="12" t="s">
        <v>1664</v>
      </c>
      <c r="F823" s="13">
        <v>3295378.81</v>
      </c>
      <c r="G823" s="13">
        <v>240736.99</v>
      </c>
      <c r="H823" s="13">
        <v>748421.41</v>
      </c>
      <c r="I823" s="13">
        <v>4638069.2699999996</v>
      </c>
      <c r="J823" s="13">
        <v>5202010</v>
      </c>
      <c r="K823" s="14">
        <v>9303420.3800000008</v>
      </c>
      <c r="L823" s="15">
        <f t="shared" si="12"/>
        <v>23428036.859999999</v>
      </c>
    </row>
    <row r="824" spans="1:12" x14ac:dyDescent="0.25">
      <c r="A824" s="11" t="s">
        <v>5337</v>
      </c>
      <c r="B824" s="12" t="s">
        <v>1665</v>
      </c>
      <c r="C824" s="12" t="s">
        <v>3061</v>
      </c>
      <c r="D824" s="12" t="s">
        <v>4178</v>
      </c>
      <c r="E824" s="12" t="s">
        <v>1666</v>
      </c>
      <c r="F824" s="13">
        <v>5837011.29</v>
      </c>
      <c r="G824" s="13">
        <v>409806.8</v>
      </c>
      <c r="H824" s="13">
        <v>1273733.5</v>
      </c>
      <c r="I824" s="13">
        <v>7898420.2599999998</v>
      </c>
      <c r="J824" s="13">
        <v>325090</v>
      </c>
      <c r="K824" s="14">
        <v>15828995.449999999</v>
      </c>
      <c r="L824" s="15">
        <f t="shared" si="12"/>
        <v>31573057.299999997</v>
      </c>
    </row>
    <row r="825" spans="1:12" x14ac:dyDescent="0.25">
      <c r="A825" s="11" t="s">
        <v>5338</v>
      </c>
      <c r="B825" s="12" t="s">
        <v>1667</v>
      </c>
      <c r="C825" s="12" t="s">
        <v>3062</v>
      </c>
      <c r="D825" s="12" t="s">
        <v>4179</v>
      </c>
      <c r="E825" s="12" t="s">
        <v>1668</v>
      </c>
      <c r="F825" s="13">
        <v>810510.12</v>
      </c>
      <c r="G825" s="13">
        <v>60504.23</v>
      </c>
      <c r="H825" s="13">
        <v>188145.52</v>
      </c>
      <c r="I825" s="13">
        <v>1165231.23</v>
      </c>
      <c r="J825" s="13">
        <v>7410</v>
      </c>
      <c r="K825" s="14">
        <v>2339445.08</v>
      </c>
      <c r="L825" s="15">
        <f t="shared" si="12"/>
        <v>4571246.18</v>
      </c>
    </row>
    <row r="826" spans="1:12" x14ac:dyDescent="0.25">
      <c r="A826" s="11" t="s">
        <v>5339</v>
      </c>
      <c r="B826" s="12" t="s">
        <v>1669</v>
      </c>
      <c r="C826" s="12" t="s">
        <v>3063</v>
      </c>
      <c r="D826" s="12" t="s">
        <v>4180</v>
      </c>
      <c r="E826" s="12" t="s">
        <v>1670</v>
      </c>
      <c r="F826" s="13">
        <v>810522.97</v>
      </c>
      <c r="G826" s="13">
        <v>60501.17</v>
      </c>
      <c r="H826" s="13">
        <v>188225.56</v>
      </c>
      <c r="I826" s="13">
        <v>1164282.1499999999</v>
      </c>
      <c r="J826" s="13">
        <v>109250</v>
      </c>
      <c r="K826" s="14">
        <v>2341742.29</v>
      </c>
      <c r="L826" s="15">
        <f t="shared" si="12"/>
        <v>4674524.1399999997</v>
      </c>
    </row>
    <row r="827" spans="1:12" x14ac:dyDescent="0.25">
      <c r="A827" s="11" t="s">
        <v>5340</v>
      </c>
      <c r="B827" s="12" t="s">
        <v>1671</v>
      </c>
      <c r="C827" s="12" t="s">
        <v>3064</v>
      </c>
      <c r="D827" s="12" t="s">
        <v>4181</v>
      </c>
      <c r="E827" s="12" t="s">
        <v>1672</v>
      </c>
      <c r="F827" s="13">
        <v>659258.51</v>
      </c>
      <c r="G827" s="13">
        <v>48336.6</v>
      </c>
      <c r="H827" s="13">
        <v>150263.56</v>
      </c>
      <c r="I827" s="13">
        <v>931347.34</v>
      </c>
      <c r="J827" s="13">
        <v>3365470</v>
      </c>
      <c r="K827" s="14">
        <v>1867755.37</v>
      </c>
      <c r="L827" s="15">
        <f t="shared" si="12"/>
        <v>7022431.3799999999</v>
      </c>
    </row>
    <row r="828" spans="1:12" x14ac:dyDescent="0.25">
      <c r="A828" s="11" t="s">
        <v>5341</v>
      </c>
      <c r="B828" s="12" t="s">
        <v>1673</v>
      </c>
      <c r="C828" s="12" t="s">
        <v>3065</v>
      </c>
      <c r="D828" s="12" t="s">
        <v>4182</v>
      </c>
      <c r="E828" s="12" t="s">
        <v>1674</v>
      </c>
      <c r="F828" s="13">
        <v>4605531.93</v>
      </c>
      <c r="G828" s="13">
        <v>335660.08</v>
      </c>
      <c r="H828" s="13">
        <v>1043165.28</v>
      </c>
      <c r="I828" s="13">
        <v>6470449.75</v>
      </c>
      <c r="J828" s="16"/>
      <c r="K828" s="14">
        <v>12962061.369999999</v>
      </c>
      <c r="L828" s="15">
        <f t="shared" si="12"/>
        <v>25416868.409999996</v>
      </c>
    </row>
    <row r="829" spans="1:12" x14ac:dyDescent="0.25">
      <c r="A829" s="11" t="s">
        <v>4607</v>
      </c>
      <c r="B829" s="12" t="s">
        <v>238</v>
      </c>
      <c r="C829" s="12" t="s">
        <v>2369</v>
      </c>
      <c r="D829" s="12" t="s">
        <v>3460</v>
      </c>
      <c r="E829" s="12" t="s">
        <v>239</v>
      </c>
      <c r="F829" s="13">
        <v>4089847.9</v>
      </c>
      <c r="G829" s="13">
        <v>304088.71999999997</v>
      </c>
      <c r="H829" s="13">
        <v>945857.87</v>
      </c>
      <c r="I829" s="13">
        <v>5853803.8300000001</v>
      </c>
      <c r="J829" s="13">
        <v>815480</v>
      </c>
      <c r="K829" s="14">
        <v>11764734.029999999</v>
      </c>
      <c r="L829" s="15">
        <f t="shared" si="12"/>
        <v>23773812.350000001</v>
      </c>
    </row>
    <row r="830" spans="1:12" x14ac:dyDescent="0.25">
      <c r="A830" s="11" t="s">
        <v>5342</v>
      </c>
      <c r="B830" s="12" t="s">
        <v>1675</v>
      </c>
      <c r="C830" s="12" t="s">
        <v>3066</v>
      </c>
      <c r="D830" s="12" t="s">
        <v>4183</v>
      </c>
      <c r="E830" s="12" t="s">
        <v>1676</v>
      </c>
      <c r="F830" s="13">
        <v>460226.98</v>
      </c>
      <c r="G830" s="13">
        <v>33803.93</v>
      </c>
      <c r="H830" s="13">
        <v>105093.52</v>
      </c>
      <c r="I830" s="13">
        <v>651258</v>
      </c>
      <c r="J830" s="13">
        <v>25460</v>
      </c>
      <c r="K830" s="14">
        <v>1306407.3</v>
      </c>
      <c r="L830" s="15">
        <f t="shared" si="12"/>
        <v>2582249.73</v>
      </c>
    </row>
    <row r="831" spans="1:12" x14ac:dyDescent="0.25">
      <c r="A831" s="11" t="s">
        <v>5343</v>
      </c>
      <c r="B831" s="12" t="s">
        <v>1677</v>
      </c>
      <c r="C831" s="12" t="s">
        <v>3067</v>
      </c>
      <c r="D831" s="12" t="s">
        <v>4184</v>
      </c>
      <c r="E831" s="12" t="s">
        <v>1678</v>
      </c>
      <c r="F831" s="13">
        <v>255925.07</v>
      </c>
      <c r="G831" s="13">
        <v>19075.8</v>
      </c>
      <c r="H831" s="13">
        <v>59307.57</v>
      </c>
      <c r="I831" s="13">
        <v>367484.05</v>
      </c>
      <c r="J831" s="13">
        <v>0</v>
      </c>
      <c r="K831" s="14">
        <v>737283.91</v>
      </c>
      <c r="L831" s="15">
        <f t="shared" si="12"/>
        <v>1439076.4</v>
      </c>
    </row>
    <row r="832" spans="1:12" x14ac:dyDescent="0.25">
      <c r="A832" s="11" t="s">
        <v>5344</v>
      </c>
      <c r="B832" s="12" t="s">
        <v>1679</v>
      </c>
      <c r="C832" s="12" t="s">
        <v>3068</v>
      </c>
      <c r="D832" s="12" t="s">
        <v>4185</v>
      </c>
      <c r="E832" s="12" t="s">
        <v>1680</v>
      </c>
      <c r="F832" s="13">
        <v>3745053.97</v>
      </c>
      <c r="G832" s="13">
        <v>270076.56</v>
      </c>
      <c r="H832" s="13">
        <v>838926.18</v>
      </c>
      <c r="I832" s="13">
        <v>5210367.96</v>
      </c>
      <c r="J832" s="13">
        <v>95950</v>
      </c>
      <c r="K832" s="14">
        <v>10418160.15</v>
      </c>
      <c r="L832" s="15">
        <f t="shared" si="12"/>
        <v>20578534.82</v>
      </c>
    </row>
    <row r="833" spans="1:12" x14ac:dyDescent="0.25">
      <c r="A833" s="11" t="s">
        <v>5345</v>
      </c>
      <c r="B833" s="12" t="s">
        <v>1681</v>
      </c>
      <c r="C833" s="12" t="s">
        <v>3069</v>
      </c>
      <c r="D833" s="12" t="s">
        <v>4186</v>
      </c>
      <c r="E833" s="12" t="s">
        <v>1682</v>
      </c>
      <c r="F833" s="13">
        <v>1414293.79</v>
      </c>
      <c r="G833" s="13">
        <v>103248.73</v>
      </c>
      <c r="H833" s="13">
        <v>321254.45</v>
      </c>
      <c r="I833" s="13">
        <v>1986550.23</v>
      </c>
      <c r="J833" s="13">
        <v>866970</v>
      </c>
      <c r="K833" s="14">
        <v>3997307.76</v>
      </c>
      <c r="L833" s="15">
        <f t="shared" si="12"/>
        <v>8689624.9600000009</v>
      </c>
    </row>
    <row r="834" spans="1:12" x14ac:dyDescent="0.25">
      <c r="A834" s="11" t="s">
        <v>5346</v>
      </c>
      <c r="B834" s="12" t="s">
        <v>1683</v>
      </c>
      <c r="C834" s="12" t="s">
        <v>3070</v>
      </c>
      <c r="D834" s="12" t="s">
        <v>4480</v>
      </c>
      <c r="E834" s="12" t="s">
        <v>1684</v>
      </c>
      <c r="F834" s="13">
        <v>2301684.2400000002</v>
      </c>
      <c r="G834" s="13">
        <v>172213.32</v>
      </c>
      <c r="H834" s="13">
        <v>535002.29</v>
      </c>
      <c r="I834" s="13">
        <v>3321734.84</v>
      </c>
      <c r="J834" s="13">
        <v>224580</v>
      </c>
      <c r="K834" s="14">
        <v>6644830.46</v>
      </c>
      <c r="L834" s="15">
        <f t="shared" si="12"/>
        <v>13200045.149999999</v>
      </c>
    </row>
    <row r="835" spans="1:12" x14ac:dyDescent="0.25">
      <c r="A835" s="11" t="s">
        <v>5347</v>
      </c>
      <c r="B835" s="12" t="s">
        <v>1685</v>
      </c>
      <c r="C835" s="12" t="s">
        <v>3071</v>
      </c>
      <c r="D835" s="12" t="s">
        <v>4187</v>
      </c>
      <c r="E835" s="12" t="s">
        <v>1686</v>
      </c>
      <c r="F835" s="13">
        <v>721530.01</v>
      </c>
      <c r="G835" s="13">
        <v>53413.56</v>
      </c>
      <c r="H835" s="13">
        <v>166066.93</v>
      </c>
      <c r="I835" s="13">
        <v>1028964.58</v>
      </c>
      <c r="J835" s="13">
        <v>184300</v>
      </c>
      <c r="K835" s="14">
        <v>2064489.81</v>
      </c>
      <c r="L835" s="15">
        <f t="shared" si="12"/>
        <v>4218764.8900000006</v>
      </c>
    </row>
    <row r="836" spans="1:12" x14ac:dyDescent="0.25">
      <c r="A836" s="11" t="s">
        <v>5348</v>
      </c>
      <c r="B836" s="12" t="s">
        <v>1687</v>
      </c>
      <c r="C836" s="12" t="s">
        <v>3072</v>
      </c>
      <c r="D836" s="12" t="s">
        <v>4188</v>
      </c>
      <c r="E836" s="12" t="s">
        <v>1688</v>
      </c>
      <c r="F836" s="13">
        <v>435457.05</v>
      </c>
      <c r="G836" s="13">
        <v>32578.48</v>
      </c>
      <c r="H836" s="13">
        <v>101216.22</v>
      </c>
      <c r="I836" s="13">
        <v>628319.1</v>
      </c>
      <c r="J836" s="13">
        <v>34580</v>
      </c>
      <c r="K836" s="14">
        <v>1257227.8</v>
      </c>
      <c r="L836" s="15">
        <f t="shared" ref="L836:L899" si="13">SUM(F836:K836)</f>
        <v>2489378.6500000004</v>
      </c>
    </row>
    <row r="837" spans="1:12" x14ac:dyDescent="0.25">
      <c r="A837" s="11" t="s">
        <v>5349</v>
      </c>
      <c r="B837" s="12" t="s">
        <v>1689</v>
      </c>
      <c r="C837" s="12" t="s">
        <v>3073</v>
      </c>
      <c r="D837" s="12" t="s">
        <v>4189</v>
      </c>
      <c r="E837" s="12" t="s">
        <v>1690</v>
      </c>
      <c r="F837" s="13">
        <v>1810800.6399999999</v>
      </c>
      <c r="G837" s="13">
        <v>135376.6</v>
      </c>
      <c r="H837" s="13">
        <v>420839.66</v>
      </c>
      <c r="I837" s="13">
        <v>2608474.9300000002</v>
      </c>
      <c r="J837" s="13">
        <v>227810</v>
      </c>
      <c r="K837" s="14">
        <v>5230914.3499999996</v>
      </c>
      <c r="L837" s="15">
        <f t="shared" si="13"/>
        <v>10434216.18</v>
      </c>
    </row>
    <row r="838" spans="1:12" x14ac:dyDescent="0.25">
      <c r="A838" s="11" t="s">
        <v>5350</v>
      </c>
      <c r="B838" s="12" t="s">
        <v>1691</v>
      </c>
      <c r="C838" s="12" t="s">
        <v>3074</v>
      </c>
      <c r="D838" s="12" t="s">
        <v>4190</v>
      </c>
      <c r="E838" s="12" t="s">
        <v>1692</v>
      </c>
      <c r="F838" s="13">
        <v>728866.5</v>
      </c>
      <c r="G838" s="13">
        <v>54381.05</v>
      </c>
      <c r="H838" s="13">
        <v>169103.51</v>
      </c>
      <c r="I838" s="13">
        <v>1047318.54</v>
      </c>
      <c r="J838" s="13">
        <v>88920</v>
      </c>
      <c r="K838" s="14">
        <v>2102655.0299999998</v>
      </c>
      <c r="L838" s="15">
        <f t="shared" si="13"/>
        <v>4191244.63</v>
      </c>
    </row>
    <row r="839" spans="1:12" x14ac:dyDescent="0.25">
      <c r="A839" s="11" t="s">
        <v>4608</v>
      </c>
      <c r="B839" s="12" t="s">
        <v>240</v>
      </c>
      <c r="C839" s="12" t="s">
        <v>2370</v>
      </c>
      <c r="D839" s="12" t="s">
        <v>3461</v>
      </c>
      <c r="E839" s="12" t="s">
        <v>241</v>
      </c>
      <c r="F839" s="13">
        <v>2883406.92</v>
      </c>
      <c r="G839" s="13">
        <v>214277.22</v>
      </c>
      <c r="H839" s="13">
        <v>666414.43999999994</v>
      </c>
      <c r="I839" s="13">
        <v>4125776.22</v>
      </c>
      <c r="J839" s="13">
        <v>58330</v>
      </c>
      <c r="K839" s="14">
        <v>8287695.6200000001</v>
      </c>
      <c r="L839" s="15">
        <f t="shared" si="13"/>
        <v>16235900.420000002</v>
      </c>
    </row>
    <row r="840" spans="1:12" x14ac:dyDescent="0.25">
      <c r="A840" s="11" t="s">
        <v>4554</v>
      </c>
      <c r="B840" s="12" t="s">
        <v>132</v>
      </c>
      <c r="C840" s="12" t="s">
        <v>2316</v>
      </c>
      <c r="D840" s="12" t="s">
        <v>3407</v>
      </c>
      <c r="E840" s="12" t="s">
        <v>133</v>
      </c>
      <c r="F840" s="13">
        <v>62473376.310000002</v>
      </c>
      <c r="G840" s="13">
        <v>4326974.0599999996</v>
      </c>
      <c r="H840" s="13">
        <v>13452931.18</v>
      </c>
      <c r="I840" s="13">
        <v>83355024.650000006</v>
      </c>
      <c r="J840" s="13">
        <v>46109420</v>
      </c>
      <c r="K840" s="14">
        <v>167242856.66999999</v>
      </c>
      <c r="L840" s="15">
        <f t="shared" si="13"/>
        <v>376960582.87</v>
      </c>
    </row>
    <row r="841" spans="1:12" x14ac:dyDescent="0.25">
      <c r="A841" s="11" t="s">
        <v>5351</v>
      </c>
      <c r="B841" s="12" t="s">
        <v>1693</v>
      </c>
      <c r="C841" s="12" t="s">
        <v>3075</v>
      </c>
      <c r="D841" s="12" t="s">
        <v>4191</v>
      </c>
      <c r="E841" s="12" t="s">
        <v>1694</v>
      </c>
      <c r="F841" s="13">
        <v>3770397.59</v>
      </c>
      <c r="G841" s="13">
        <v>269702.39</v>
      </c>
      <c r="H841" s="13">
        <v>838560.73</v>
      </c>
      <c r="I841" s="13">
        <v>5195230.8</v>
      </c>
      <c r="J841" s="13">
        <v>101460</v>
      </c>
      <c r="K841" s="14">
        <v>10425218.92</v>
      </c>
      <c r="L841" s="15">
        <f t="shared" si="13"/>
        <v>20600570.43</v>
      </c>
    </row>
    <row r="842" spans="1:12" x14ac:dyDescent="0.25">
      <c r="A842" s="11" t="s">
        <v>5352</v>
      </c>
      <c r="B842" s="12" t="s">
        <v>1695</v>
      </c>
      <c r="C842" s="12" t="s">
        <v>3076</v>
      </c>
      <c r="D842" s="12" t="s">
        <v>4192</v>
      </c>
      <c r="E842" s="12" t="s">
        <v>1696</v>
      </c>
      <c r="F842" s="13">
        <v>2055596.42</v>
      </c>
      <c r="G842" s="13">
        <v>153263.87</v>
      </c>
      <c r="H842" s="13">
        <v>476710.43</v>
      </c>
      <c r="I842" s="13">
        <v>2950495.08</v>
      </c>
      <c r="J842" s="13">
        <v>33850</v>
      </c>
      <c r="K842" s="14">
        <v>5929230.71</v>
      </c>
      <c r="L842" s="15">
        <f t="shared" si="13"/>
        <v>11599146.510000002</v>
      </c>
    </row>
    <row r="843" spans="1:12" x14ac:dyDescent="0.25">
      <c r="A843" s="11" t="s">
        <v>5353</v>
      </c>
      <c r="B843" s="12" t="s">
        <v>1697</v>
      </c>
      <c r="C843" s="12" t="s">
        <v>3077</v>
      </c>
      <c r="D843" s="12" t="s">
        <v>4193</v>
      </c>
      <c r="E843" s="12" t="s">
        <v>1698</v>
      </c>
      <c r="F843" s="13">
        <v>565956.77</v>
      </c>
      <c r="G843" s="13">
        <v>40405.160000000003</v>
      </c>
      <c r="H843" s="13">
        <v>125652.36</v>
      </c>
      <c r="I843" s="13">
        <v>778075.87</v>
      </c>
      <c r="J843" s="13">
        <v>0</v>
      </c>
      <c r="K843" s="14">
        <v>1562498.52</v>
      </c>
      <c r="L843" s="15">
        <f t="shared" si="13"/>
        <v>3072588.68</v>
      </c>
    </row>
    <row r="844" spans="1:12" x14ac:dyDescent="0.25">
      <c r="A844" s="11" t="s">
        <v>5354</v>
      </c>
      <c r="B844" s="12" t="s">
        <v>1699</v>
      </c>
      <c r="C844" s="12" t="s">
        <v>3078</v>
      </c>
      <c r="D844" s="12" t="s">
        <v>4194</v>
      </c>
      <c r="E844" s="12" t="s">
        <v>1700</v>
      </c>
      <c r="F844" s="13">
        <v>1743795.08</v>
      </c>
      <c r="G844" s="13">
        <v>130270.33</v>
      </c>
      <c r="H844" s="13">
        <v>405048.96</v>
      </c>
      <c r="I844" s="13">
        <v>2509261.44</v>
      </c>
      <c r="J844" s="13">
        <v>151240</v>
      </c>
      <c r="K844" s="14">
        <v>5035847</v>
      </c>
      <c r="L844" s="15">
        <f t="shared" si="13"/>
        <v>9975462.8100000005</v>
      </c>
    </row>
    <row r="845" spans="1:12" x14ac:dyDescent="0.25">
      <c r="A845" s="11" t="s">
        <v>5355</v>
      </c>
      <c r="B845" s="12" t="s">
        <v>1701</v>
      </c>
      <c r="C845" s="12" t="s">
        <v>3079</v>
      </c>
      <c r="D845" s="12" t="s">
        <v>4195</v>
      </c>
      <c r="E845" s="12" t="s">
        <v>1702</v>
      </c>
      <c r="F845" s="13">
        <v>186214.93</v>
      </c>
      <c r="G845" s="13">
        <v>13839.26</v>
      </c>
      <c r="H845" s="13">
        <v>42904.24</v>
      </c>
      <c r="I845" s="13">
        <v>267824.48</v>
      </c>
      <c r="J845" s="13">
        <v>87590</v>
      </c>
      <c r="K845" s="14">
        <v>531581.37</v>
      </c>
      <c r="L845" s="15">
        <f t="shared" si="13"/>
        <v>1129954.2799999998</v>
      </c>
    </row>
    <row r="846" spans="1:12" x14ac:dyDescent="0.25">
      <c r="A846" s="11" t="s">
        <v>5356</v>
      </c>
      <c r="B846" s="12" t="s">
        <v>1703</v>
      </c>
      <c r="C846" s="12" t="s">
        <v>3080</v>
      </c>
      <c r="D846" s="12" t="s">
        <v>4196</v>
      </c>
      <c r="E846" s="12" t="s">
        <v>1704</v>
      </c>
      <c r="F846" s="13">
        <v>2514020.98</v>
      </c>
      <c r="G846" s="13">
        <v>187376.62</v>
      </c>
      <c r="H846" s="13">
        <v>582772.23</v>
      </c>
      <c r="I846" s="13">
        <v>3607620.82</v>
      </c>
      <c r="J846" s="13">
        <v>0</v>
      </c>
      <c r="K846" s="14">
        <v>7247793.9500000002</v>
      </c>
      <c r="L846" s="15">
        <f t="shared" si="13"/>
        <v>14139584.600000001</v>
      </c>
    </row>
    <row r="847" spans="1:12" x14ac:dyDescent="0.25">
      <c r="A847" s="11" t="s">
        <v>5357</v>
      </c>
      <c r="B847" s="12" t="s">
        <v>1705</v>
      </c>
      <c r="C847" s="12" t="s">
        <v>3081</v>
      </c>
      <c r="D847" s="12" t="s">
        <v>4197</v>
      </c>
      <c r="E847" s="12" t="s">
        <v>1706</v>
      </c>
      <c r="F847" s="13">
        <v>2190660.61</v>
      </c>
      <c r="G847" s="13">
        <v>161582.26999999999</v>
      </c>
      <c r="H847" s="13">
        <v>502256.09</v>
      </c>
      <c r="I847" s="13">
        <v>3113890.93</v>
      </c>
      <c r="J847" s="16"/>
      <c r="K847" s="14">
        <v>6242197.9299999997</v>
      </c>
      <c r="L847" s="15">
        <f t="shared" si="13"/>
        <v>12210587.83</v>
      </c>
    </row>
    <row r="848" spans="1:12" x14ac:dyDescent="0.25">
      <c r="A848" s="11" t="s">
        <v>4555</v>
      </c>
      <c r="B848" s="12" t="s">
        <v>134</v>
      </c>
      <c r="C848" s="12" t="s">
        <v>2317</v>
      </c>
      <c r="D848" s="12" t="s">
        <v>3408</v>
      </c>
      <c r="E848" s="12" t="s">
        <v>135</v>
      </c>
      <c r="F848" s="13">
        <v>7384373.1600000001</v>
      </c>
      <c r="G848" s="13">
        <v>540500.30000000005</v>
      </c>
      <c r="H848" s="13">
        <v>1680527.66</v>
      </c>
      <c r="I848" s="13">
        <v>10411565.310000001</v>
      </c>
      <c r="J848" s="13">
        <v>223060</v>
      </c>
      <c r="K848" s="14">
        <v>20892783.719999999</v>
      </c>
      <c r="L848" s="15">
        <f t="shared" si="13"/>
        <v>41132810.149999999</v>
      </c>
    </row>
    <row r="849" spans="1:12" x14ac:dyDescent="0.25">
      <c r="A849" s="11" t="s">
        <v>5358</v>
      </c>
      <c r="B849" s="12" t="s">
        <v>1707</v>
      </c>
      <c r="C849" s="12" t="s">
        <v>3082</v>
      </c>
      <c r="D849" s="12" t="s">
        <v>4198</v>
      </c>
      <c r="E849" s="12" t="s">
        <v>1708</v>
      </c>
      <c r="F849" s="13">
        <v>938168.16</v>
      </c>
      <c r="G849" s="13">
        <v>69656.179999999993</v>
      </c>
      <c r="H849" s="13">
        <v>216612.56</v>
      </c>
      <c r="I849" s="13">
        <v>1341407.06</v>
      </c>
      <c r="J849" s="13">
        <v>205010</v>
      </c>
      <c r="K849" s="14">
        <v>2693525.67</v>
      </c>
      <c r="L849" s="15">
        <f t="shared" si="13"/>
        <v>5464379.6299999999</v>
      </c>
    </row>
    <row r="850" spans="1:12" x14ac:dyDescent="0.25">
      <c r="A850" s="11" t="s">
        <v>5359</v>
      </c>
      <c r="B850" s="12" t="s">
        <v>1709</v>
      </c>
      <c r="C850" s="12" t="s">
        <v>3083</v>
      </c>
      <c r="D850" s="12" t="s">
        <v>4199</v>
      </c>
      <c r="E850" s="12" t="s">
        <v>1710</v>
      </c>
      <c r="F850" s="13">
        <v>2535126.3199999998</v>
      </c>
      <c r="G850" s="13">
        <v>186145.31</v>
      </c>
      <c r="H850" s="13">
        <v>578496.05000000005</v>
      </c>
      <c r="I850" s="13">
        <v>3588351.64</v>
      </c>
      <c r="J850" s="13">
        <v>1553060</v>
      </c>
      <c r="K850" s="14">
        <v>7188121.2000000002</v>
      </c>
      <c r="L850" s="15">
        <f t="shared" si="13"/>
        <v>15629300.52</v>
      </c>
    </row>
    <row r="851" spans="1:12" x14ac:dyDescent="0.25">
      <c r="A851" s="11" t="s">
        <v>5360</v>
      </c>
      <c r="B851" s="12" t="s">
        <v>1709</v>
      </c>
      <c r="C851" s="12" t="s">
        <v>3083</v>
      </c>
      <c r="D851" s="12" t="s">
        <v>4200</v>
      </c>
      <c r="E851" s="12" t="s">
        <v>1711</v>
      </c>
      <c r="F851" s="13">
        <v>247719.6</v>
      </c>
      <c r="G851" s="13">
        <v>18622.47</v>
      </c>
      <c r="H851" s="13">
        <v>57898.12</v>
      </c>
      <c r="I851" s="13">
        <v>358751.49</v>
      </c>
      <c r="J851" s="13">
        <v>7410</v>
      </c>
      <c r="K851" s="14">
        <v>719761.47</v>
      </c>
      <c r="L851" s="15">
        <f t="shared" si="13"/>
        <v>1410163.15</v>
      </c>
    </row>
    <row r="852" spans="1:12" x14ac:dyDescent="0.25">
      <c r="A852" s="11" t="s">
        <v>5361</v>
      </c>
      <c r="B852" s="12" t="s">
        <v>1712</v>
      </c>
      <c r="C852" s="12" t="s">
        <v>3084</v>
      </c>
      <c r="D852" s="12" t="s">
        <v>4201</v>
      </c>
      <c r="E852" s="12" t="s">
        <v>1713</v>
      </c>
      <c r="F852" s="13">
        <v>1040723.62</v>
      </c>
      <c r="G852" s="13">
        <v>76206.22</v>
      </c>
      <c r="H852" s="13">
        <v>236902.33</v>
      </c>
      <c r="I852" s="13">
        <v>1468331.22</v>
      </c>
      <c r="J852" s="13">
        <v>72200</v>
      </c>
      <c r="K852" s="14">
        <v>2944673.65</v>
      </c>
      <c r="L852" s="15">
        <f t="shared" si="13"/>
        <v>5839037.04</v>
      </c>
    </row>
    <row r="853" spans="1:12" x14ac:dyDescent="0.25">
      <c r="A853" s="11" t="s">
        <v>5362</v>
      </c>
      <c r="B853" s="12" t="s">
        <v>1714</v>
      </c>
      <c r="C853" s="12" t="s">
        <v>3085</v>
      </c>
      <c r="D853" s="12" t="s">
        <v>4202</v>
      </c>
      <c r="E853" s="12" t="s">
        <v>1715</v>
      </c>
      <c r="F853" s="13">
        <v>374736.9</v>
      </c>
      <c r="G853" s="13">
        <v>28180.19</v>
      </c>
      <c r="H853" s="13">
        <v>87661.38</v>
      </c>
      <c r="I853" s="13">
        <v>542400.1</v>
      </c>
      <c r="J853" s="16"/>
      <c r="K853" s="14">
        <v>1090460.01</v>
      </c>
      <c r="L853" s="15">
        <f t="shared" si="13"/>
        <v>2123438.58</v>
      </c>
    </row>
    <row r="854" spans="1:12" x14ac:dyDescent="0.25">
      <c r="A854" s="11" t="s">
        <v>5363</v>
      </c>
      <c r="B854" s="12" t="s">
        <v>1716</v>
      </c>
      <c r="C854" s="12" t="s">
        <v>3086</v>
      </c>
      <c r="D854" s="12" t="s">
        <v>4203</v>
      </c>
      <c r="E854" s="12" t="s">
        <v>1717</v>
      </c>
      <c r="F854" s="13">
        <v>1454441.81</v>
      </c>
      <c r="G854" s="13">
        <v>107505.67</v>
      </c>
      <c r="H854" s="13">
        <v>334335.24</v>
      </c>
      <c r="I854" s="13">
        <v>2070090.44</v>
      </c>
      <c r="J854" s="13">
        <v>163514</v>
      </c>
      <c r="K854" s="14">
        <v>4157679.05</v>
      </c>
      <c r="L854" s="15">
        <f t="shared" si="13"/>
        <v>8287566.21</v>
      </c>
    </row>
    <row r="855" spans="1:12" x14ac:dyDescent="0.25">
      <c r="A855" s="11" t="s">
        <v>5364</v>
      </c>
      <c r="B855" s="12" t="s">
        <v>1718</v>
      </c>
      <c r="C855" s="12" t="s">
        <v>3087</v>
      </c>
      <c r="D855" s="12" t="s">
        <v>4204</v>
      </c>
      <c r="E855" s="12" t="s">
        <v>1719</v>
      </c>
      <c r="F855" s="13">
        <v>618231.27</v>
      </c>
      <c r="G855" s="13">
        <v>46235.9</v>
      </c>
      <c r="H855" s="13">
        <v>143750.5</v>
      </c>
      <c r="I855" s="13">
        <v>890698.92</v>
      </c>
      <c r="J855" s="13">
        <v>20330</v>
      </c>
      <c r="K855" s="14">
        <v>1787051.24</v>
      </c>
      <c r="L855" s="15">
        <f t="shared" si="13"/>
        <v>3506297.83</v>
      </c>
    </row>
    <row r="856" spans="1:12" x14ac:dyDescent="0.25">
      <c r="A856" s="11" t="s">
        <v>5365</v>
      </c>
      <c r="B856" s="12" t="s">
        <v>1720</v>
      </c>
      <c r="C856" s="12" t="s">
        <v>3088</v>
      </c>
      <c r="D856" s="12" t="s">
        <v>4481</v>
      </c>
      <c r="E856" s="12" t="s">
        <v>1721</v>
      </c>
      <c r="F856" s="13">
        <v>2117327.4700000002</v>
      </c>
      <c r="G856" s="13">
        <v>156536.39000000001</v>
      </c>
      <c r="H856" s="13">
        <v>486494.37</v>
      </c>
      <c r="I856" s="13">
        <v>3017418.39</v>
      </c>
      <c r="J856" s="13">
        <v>303430</v>
      </c>
      <c r="K856" s="14">
        <v>6045182.1799999997</v>
      </c>
      <c r="L856" s="15">
        <f t="shared" si="13"/>
        <v>12126388.800000001</v>
      </c>
    </row>
    <row r="857" spans="1:12" x14ac:dyDescent="0.25">
      <c r="A857" s="11" t="s">
        <v>5366</v>
      </c>
      <c r="B857" s="12" t="s">
        <v>1722</v>
      </c>
      <c r="C857" s="12" t="s">
        <v>3089</v>
      </c>
      <c r="D857" s="12" t="s">
        <v>4205</v>
      </c>
      <c r="E857" s="12" t="s">
        <v>1723</v>
      </c>
      <c r="F857" s="13">
        <v>3651741.19</v>
      </c>
      <c r="G857" s="13">
        <v>268811.96999999997</v>
      </c>
      <c r="H857" s="13">
        <v>835719.05</v>
      </c>
      <c r="I857" s="13">
        <v>5178806.8099999996</v>
      </c>
      <c r="J857" s="13">
        <v>290890</v>
      </c>
      <c r="K857" s="14">
        <v>10388825.5</v>
      </c>
      <c r="L857" s="15">
        <f t="shared" si="13"/>
        <v>20614794.52</v>
      </c>
    </row>
    <row r="858" spans="1:12" x14ac:dyDescent="0.25">
      <c r="A858" s="11" t="s">
        <v>5367</v>
      </c>
      <c r="B858" s="12" t="s">
        <v>1724</v>
      </c>
      <c r="C858" s="12" t="s">
        <v>3090</v>
      </c>
      <c r="D858" s="12" t="s">
        <v>4206</v>
      </c>
      <c r="E858" s="12" t="s">
        <v>1725</v>
      </c>
      <c r="F858" s="13">
        <v>1316215.74</v>
      </c>
      <c r="G858" s="13">
        <v>93514.35</v>
      </c>
      <c r="H858" s="13">
        <v>291237.06</v>
      </c>
      <c r="I858" s="13">
        <v>1796565.41</v>
      </c>
      <c r="J858" s="13">
        <v>271130</v>
      </c>
      <c r="K858" s="14">
        <v>3627741.43</v>
      </c>
      <c r="L858" s="15">
        <f t="shared" si="13"/>
        <v>7396403.9900000002</v>
      </c>
    </row>
    <row r="859" spans="1:12" x14ac:dyDescent="0.25">
      <c r="A859" s="11" t="s">
        <v>5368</v>
      </c>
      <c r="B859" s="12" t="s">
        <v>1726</v>
      </c>
      <c r="C859" s="12" t="s">
        <v>3091</v>
      </c>
      <c r="D859" s="12" t="s">
        <v>4207</v>
      </c>
      <c r="E859" s="12" t="s">
        <v>1727</v>
      </c>
      <c r="F859" s="13">
        <v>477896.64</v>
      </c>
      <c r="G859" s="13">
        <v>35201.800000000003</v>
      </c>
      <c r="H859" s="13">
        <v>109486.52</v>
      </c>
      <c r="I859" s="13">
        <v>677720.38</v>
      </c>
      <c r="J859" s="13">
        <v>74480</v>
      </c>
      <c r="K859" s="14">
        <v>1361702.01</v>
      </c>
      <c r="L859" s="15">
        <f t="shared" si="13"/>
        <v>2736487.3499999996</v>
      </c>
    </row>
    <row r="860" spans="1:12" x14ac:dyDescent="0.25">
      <c r="A860" s="11" t="s">
        <v>5369</v>
      </c>
      <c r="B860" s="12" t="s">
        <v>1728</v>
      </c>
      <c r="C860" s="12" t="s">
        <v>3092</v>
      </c>
      <c r="D860" s="12" t="s">
        <v>4208</v>
      </c>
      <c r="E860" s="12" t="s">
        <v>1729</v>
      </c>
      <c r="F860" s="13">
        <v>973391.48</v>
      </c>
      <c r="G860" s="13">
        <v>71134.09</v>
      </c>
      <c r="H860" s="13">
        <v>221073.26</v>
      </c>
      <c r="I860" s="13">
        <v>1371211.53</v>
      </c>
      <c r="J860" s="13">
        <v>0</v>
      </c>
      <c r="K860" s="14">
        <v>2747027.78</v>
      </c>
      <c r="L860" s="15">
        <f t="shared" si="13"/>
        <v>5383838.1400000006</v>
      </c>
    </row>
    <row r="861" spans="1:12" x14ac:dyDescent="0.25">
      <c r="A861" s="11" t="s">
        <v>4609</v>
      </c>
      <c r="B861" s="12" t="s">
        <v>242</v>
      </c>
      <c r="C861" s="12" t="s">
        <v>2371</v>
      </c>
      <c r="D861" s="12" t="s">
        <v>3462</v>
      </c>
      <c r="E861" s="12" t="s">
        <v>243</v>
      </c>
      <c r="F861" s="13">
        <v>1084779.7</v>
      </c>
      <c r="G861" s="13">
        <v>79796.929999999993</v>
      </c>
      <c r="H861" s="13">
        <v>248162.06</v>
      </c>
      <c r="I861" s="13">
        <v>1536549.5</v>
      </c>
      <c r="J861" s="16"/>
      <c r="K861" s="14">
        <v>3086045.89</v>
      </c>
      <c r="L861" s="15">
        <f t="shared" si="13"/>
        <v>6035334.0800000001</v>
      </c>
    </row>
    <row r="862" spans="1:12" x14ac:dyDescent="0.25">
      <c r="A862" s="11" t="s">
        <v>5370</v>
      </c>
      <c r="B862" s="12" t="s">
        <v>1730</v>
      </c>
      <c r="C862" s="12" t="s">
        <v>3093</v>
      </c>
      <c r="D862" s="12" t="s">
        <v>4209</v>
      </c>
      <c r="E862" s="12" t="s">
        <v>1731</v>
      </c>
      <c r="F862" s="13">
        <v>1648854.57</v>
      </c>
      <c r="G862" s="13">
        <v>122021.28</v>
      </c>
      <c r="H862" s="13">
        <v>379197.83</v>
      </c>
      <c r="I862" s="13">
        <v>2352379.85</v>
      </c>
      <c r="J862" s="13">
        <v>102410</v>
      </c>
      <c r="K862" s="14">
        <v>4711505.3499999996</v>
      </c>
      <c r="L862" s="15">
        <f t="shared" si="13"/>
        <v>9316368.879999999</v>
      </c>
    </row>
    <row r="863" spans="1:12" x14ac:dyDescent="0.25">
      <c r="A863" s="11" t="s">
        <v>5371</v>
      </c>
      <c r="B863" s="12" t="s">
        <v>1732</v>
      </c>
      <c r="C863" s="12" t="s">
        <v>3094</v>
      </c>
      <c r="D863" s="12" t="s">
        <v>4210</v>
      </c>
      <c r="E863" s="12" t="s">
        <v>1733</v>
      </c>
      <c r="F863" s="13">
        <v>993416.17</v>
      </c>
      <c r="G863" s="13">
        <v>72788.27</v>
      </c>
      <c r="H863" s="13">
        <v>226299.83</v>
      </c>
      <c r="I863" s="13">
        <v>1402247.34</v>
      </c>
      <c r="J863" s="13">
        <v>402420</v>
      </c>
      <c r="K863" s="14">
        <v>2813218.18</v>
      </c>
      <c r="L863" s="15">
        <f t="shared" si="13"/>
        <v>5910389.790000001</v>
      </c>
    </row>
    <row r="864" spans="1:12" x14ac:dyDescent="0.25">
      <c r="A864" s="11" t="s">
        <v>5372</v>
      </c>
      <c r="B864" s="12" t="s">
        <v>1734</v>
      </c>
      <c r="C864" s="12" t="s">
        <v>3095</v>
      </c>
      <c r="D864" s="12" t="s">
        <v>4211</v>
      </c>
      <c r="E864" s="12" t="s">
        <v>1735</v>
      </c>
      <c r="F864" s="13">
        <v>1873218.43</v>
      </c>
      <c r="G864" s="13">
        <v>138504.79</v>
      </c>
      <c r="H864" s="13">
        <v>430930.02</v>
      </c>
      <c r="I864" s="13">
        <v>2665113.41</v>
      </c>
      <c r="J864" s="13">
        <v>274550</v>
      </c>
      <c r="K864" s="14">
        <v>5361655.8</v>
      </c>
      <c r="L864" s="15">
        <f t="shared" si="13"/>
        <v>10743972.449999999</v>
      </c>
    </row>
    <row r="865" spans="1:12" x14ac:dyDescent="0.25">
      <c r="A865" s="11" t="s">
        <v>5373</v>
      </c>
      <c r="B865" s="12" t="s">
        <v>1736</v>
      </c>
      <c r="C865" s="12" t="s">
        <v>3096</v>
      </c>
      <c r="D865" s="12" t="s">
        <v>4212</v>
      </c>
      <c r="E865" s="12" t="s">
        <v>1737</v>
      </c>
      <c r="F865" s="13">
        <v>995895.9</v>
      </c>
      <c r="G865" s="13">
        <v>73520.86</v>
      </c>
      <c r="H865" s="13">
        <v>228595.89</v>
      </c>
      <c r="I865" s="13">
        <v>1416177.47</v>
      </c>
      <c r="J865" s="13">
        <v>73150</v>
      </c>
      <c r="K865" s="14">
        <v>2842029.26</v>
      </c>
      <c r="L865" s="15">
        <f t="shared" si="13"/>
        <v>5629369.3799999999</v>
      </c>
    </row>
    <row r="866" spans="1:12" x14ac:dyDescent="0.25">
      <c r="A866" s="11" t="s">
        <v>5374</v>
      </c>
      <c r="B866" s="12" t="s">
        <v>1738</v>
      </c>
      <c r="C866" s="12" t="s">
        <v>3097</v>
      </c>
      <c r="D866" s="12" t="s">
        <v>4213</v>
      </c>
      <c r="E866" s="12" t="s">
        <v>1739</v>
      </c>
      <c r="F866" s="13">
        <v>5274033.28</v>
      </c>
      <c r="G866" s="13">
        <v>391759.3</v>
      </c>
      <c r="H866" s="13">
        <v>1218333.44</v>
      </c>
      <c r="I866" s="13">
        <v>7543685.04</v>
      </c>
      <c r="J866" s="16"/>
      <c r="K866" s="14">
        <v>15150619.199999999</v>
      </c>
      <c r="L866" s="15">
        <f t="shared" si="13"/>
        <v>29578430.259999998</v>
      </c>
    </row>
    <row r="867" spans="1:12" x14ac:dyDescent="0.25">
      <c r="A867" s="11" t="s">
        <v>5375</v>
      </c>
      <c r="B867" s="12" t="s">
        <v>1740</v>
      </c>
      <c r="C867" s="12" t="s">
        <v>3098</v>
      </c>
      <c r="D867" s="12" t="s">
        <v>4214</v>
      </c>
      <c r="E867" s="12" t="s">
        <v>1741</v>
      </c>
      <c r="F867" s="13">
        <v>2618422.04</v>
      </c>
      <c r="G867" s="13">
        <v>189378.12</v>
      </c>
      <c r="H867" s="13">
        <v>588714.29</v>
      </c>
      <c r="I867" s="13">
        <v>3648967.85</v>
      </c>
      <c r="J867" s="13">
        <v>2209700</v>
      </c>
      <c r="K867" s="14">
        <v>7317581.5800000001</v>
      </c>
      <c r="L867" s="15">
        <f t="shared" si="13"/>
        <v>16572763.880000001</v>
      </c>
    </row>
    <row r="868" spans="1:12" x14ac:dyDescent="0.25">
      <c r="A868" s="11" t="s">
        <v>5376</v>
      </c>
      <c r="B868" s="12" t="s">
        <v>1742</v>
      </c>
      <c r="C868" s="12" t="s">
        <v>3099</v>
      </c>
      <c r="D868" s="12" t="s">
        <v>4215</v>
      </c>
      <c r="E868" s="12" t="s">
        <v>1743</v>
      </c>
      <c r="F868" s="13">
        <v>498971.61</v>
      </c>
      <c r="G868" s="13">
        <v>37216.93</v>
      </c>
      <c r="H868" s="13">
        <v>115674.55</v>
      </c>
      <c r="I868" s="13">
        <v>717307.36</v>
      </c>
      <c r="J868" s="13">
        <v>275690</v>
      </c>
      <c r="K868" s="14">
        <v>1437507.04</v>
      </c>
      <c r="L868" s="15">
        <f t="shared" si="13"/>
        <v>3082367.49</v>
      </c>
    </row>
    <row r="869" spans="1:12" x14ac:dyDescent="0.25">
      <c r="A869" s="11" t="s">
        <v>5377</v>
      </c>
      <c r="B869" s="12" t="s">
        <v>1744</v>
      </c>
      <c r="C869" s="12" t="s">
        <v>3100</v>
      </c>
      <c r="D869" s="12" t="s">
        <v>4216</v>
      </c>
      <c r="E869" s="12" t="s">
        <v>1745</v>
      </c>
      <c r="F869" s="13">
        <v>514947.45</v>
      </c>
      <c r="G869" s="13">
        <v>36195.300000000003</v>
      </c>
      <c r="H869" s="13">
        <v>112496.11</v>
      </c>
      <c r="I869" s="13">
        <v>697647.57</v>
      </c>
      <c r="J869" s="13">
        <v>27930</v>
      </c>
      <c r="K869" s="14">
        <v>1397962.99</v>
      </c>
      <c r="L869" s="15">
        <f t="shared" si="13"/>
        <v>2787179.42</v>
      </c>
    </row>
    <row r="870" spans="1:12" x14ac:dyDescent="0.25">
      <c r="A870" s="11" t="s">
        <v>5378</v>
      </c>
      <c r="B870" s="12" t="s">
        <v>1746</v>
      </c>
      <c r="C870" s="12" t="s">
        <v>3101</v>
      </c>
      <c r="D870" s="12" t="s">
        <v>4217</v>
      </c>
      <c r="E870" s="12" t="s">
        <v>1747</v>
      </c>
      <c r="F870" s="13">
        <v>5999920.46</v>
      </c>
      <c r="G870" s="13">
        <v>444340.57</v>
      </c>
      <c r="H870" s="13">
        <v>1381997.89</v>
      </c>
      <c r="I870" s="13">
        <v>8554776.2899999991</v>
      </c>
      <c r="J870" s="13">
        <v>662720</v>
      </c>
      <c r="K870" s="14">
        <v>17187934.710000001</v>
      </c>
      <c r="L870" s="15">
        <f t="shared" si="13"/>
        <v>34231689.920000002</v>
      </c>
    </row>
    <row r="871" spans="1:12" x14ac:dyDescent="0.25">
      <c r="A871" s="11" t="s">
        <v>5379</v>
      </c>
      <c r="B871" s="12" t="s">
        <v>1748</v>
      </c>
      <c r="C871" s="12" t="s">
        <v>3102</v>
      </c>
      <c r="D871" s="12" t="s">
        <v>4218</v>
      </c>
      <c r="E871" s="12" t="s">
        <v>1749</v>
      </c>
      <c r="F871" s="13">
        <v>731262.61</v>
      </c>
      <c r="G871" s="13">
        <v>52693.9</v>
      </c>
      <c r="H871" s="13">
        <v>163733.78</v>
      </c>
      <c r="I871" s="13">
        <v>1016052.56</v>
      </c>
      <c r="J871" s="13">
        <v>61940</v>
      </c>
      <c r="K871" s="14">
        <v>2034092.98</v>
      </c>
      <c r="L871" s="15">
        <f t="shared" si="13"/>
        <v>4059775.83</v>
      </c>
    </row>
    <row r="872" spans="1:12" x14ac:dyDescent="0.25">
      <c r="A872" s="11" t="s">
        <v>5380</v>
      </c>
      <c r="B872" s="12" t="s">
        <v>1750</v>
      </c>
      <c r="C872" s="12" t="s">
        <v>3103</v>
      </c>
      <c r="D872" s="12" t="s">
        <v>4219</v>
      </c>
      <c r="E872" s="12" t="s">
        <v>1751</v>
      </c>
      <c r="F872" s="13">
        <v>1454371.01</v>
      </c>
      <c r="G872" s="13">
        <v>108497.41</v>
      </c>
      <c r="H872" s="13">
        <v>337290.5</v>
      </c>
      <c r="I872" s="13">
        <v>2090469.14</v>
      </c>
      <c r="J872" s="13">
        <v>375630</v>
      </c>
      <c r="K872" s="14">
        <v>4192554.26</v>
      </c>
      <c r="L872" s="15">
        <f t="shared" si="13"/>
        <v>8558812.3200000003</v>
      </c>
    </row>
    <row r="873" spans="1:12" x14ac:dyDescent="0.25">
      <c r="A873" s="11" t="s">
        <v>5381</v>
      </c>
      <c r="B873" s="12" t="s">
        <v>1752</v>
      </c>
      <c r="C873" s="12" t="s">
        <v>3104</v>
      </c>
      <c r="D873" s="12" t="s">
        <v>4220</v>
      </c>
      <c r="E873" s="12" t="s">
        <v>1753</v>
      </c>
      <c r="F873" s="13">
        <v>4475806.29</v>
      </c>
      <c r="G873" s="13">
        <v>327743.90000000002</v>
      </c>
      <c r="H873" s="13">
        <v>1019460.46</v>
      </c>
      <c r="I873" s="13">
        <v>6308935.7999999998</v>
      </c>
      <c r="J873" s="13">
        <v>870390</v>
      </c>
      <c r="K873" s="14">
        <v>12680562.59</v>
      </c>
      <c r="L873" s="15">
        <f t="shared" si="13"/>
        <v>25682899.039999999</v>
      </c>
    </row>
    <row r="874" spans="1:12" x14ac:dyDescent="0.25">
      <c r="A874" s="11" t="s">
        <v>5382</v>
      </c>
      <c r="B874" s="12" t="s">
        <v>1754</v>
      </c>
      <c r="C874" s="12" t="s">
        <v>3105</v>
      </c>
      <c r="D874" s="12" t="s">
        <v>4221</v>
      </c>
      <c r="E874" s="12" t="s">
        <v>1755</v>
      </c>
      <c r="F874" s="13">
        <v>3936931.95</v>
      </c>
      <c r="G874" s="13">
        <v>289931.77</v>
      </c>
      <c r="H874" s="13">
        <v>901013.27</v>
      </c>
      <c r="I874" s="13">
        <v>5589326.1900000004</v>
      </c>
      <c r="J874" s="13">
        <v>349600</v>
      </c>
      <c r="K874" s="14">
        <v>11195178.59</v>
      </c>
      <c r="L874" s="15">
        <f t="shared" si="13"/>
        <v>22261981.77</v>
      </c>
    </row>
    <row r="875" spans="1:12" x14ac:dyDescent="0.25">
      <c r="A875" s="11" t="s">
        <v>4556</v>
      </c>
      <c r="B875" s="12" t="s">
        <v>136</v>
      </c>
      <c r="C875" s="12" t="s">
        <v>2318</v>
      </c>
      <c r="D875" s="12" t="s">
        <v>3409</v>
      </c>
      <c r="E875" s="12" t="s">
        <v>137</v>
      </c>
      <c r="F875" s="13">
        <v>17856233.84</v>
      </c>
      <c r="G875" s="13">
        <v>1311995.32</v>
      </c>
      <c r="H875" s="13">
        <v>4079565.05</v>
      </c>
      <c r="I875" s="13">
        <v>25269768.460000001</v>
      </c>
      <c r="J875" s="13">
        <v>13204240</v>
      </c>
      <c r="K875" s="14">
        <v>50722630.140000001</v>
      </c>
      <c r="L875" s="15">
        <f t="shared" si="13"/>
        <v>112444432.81</v>
      </c>
    </row>
    <row r="876" spans="1:12" x14ac:dyDescent="0.25">
      <c r="A876" s="11" t="s">
        <v>5383</v>
      </c>
      <c r="B876" s="12" t="s">
        <v>1756</v>
      </c>
      <c r="C876" s="12" t="s">
        <v>3106</v>
      </c>
      <c r="D876" s="12" t="s">
        <v>4222</v>
      </c>
      <c r="E876" s="12" t="s">
        <v>1757</v>
      </c>
      <c r="F876" s="13">
        <v>435783.8</v>
      </c>
      <c r="G876" s="13">
        <v>32176.45</v>
      </c>
      <c r="H876" s="13">
        <v>100122.99</v>
      </c>
      <c r="I876" s="13">
        <v>619017.23</v>
      </c>
      <c r="J876" s="13">
        <v>18240</v>
      </c>
      <c r="K876" s="14">
        <v>1245915.79</v>
      </c>
      <c r="L876" s="15">
        <f t="shared" si="13"/>
        <v>2451256.2599999998</v>
      </c>
    </row>
    <row r="877" spans="1:12" x14ac:dyDescent="0.25">
      <c r="A877" s="11" t="s">
        <v>5384</v>
      </c>
      <c r="B877" s="12" t="s">
        <v>1758</v>
      </c>
      <c r="C877" s="12" t="s">
        <v>3107</v>
      </c>
      <c r="D877" s="12" t="s">
        <v>4223</v>
      </c>
      <c r="E877" s="12" t="s">
        <v>1759</v>
      </c>
      <c r="F877" s="13">
        <v>1934097.64</v>
      </c>
      <c r="G877" s="13">
        <v>132420.67000000001</v>
      </c>
      <c r="H877" s="13">
        <v>411871.1</v>
      </c>
      <c r="I877" s="13">
        <v>2549329.04</v>
      </c>
      <c r="J877" s="13">
        <v>322810</v>
      </c>
      <c r="K877" s="14">
        <v>5122642.9800000004</v>
      </c>
      <c r="L877" s="15">
        <f t="shared" si="13"/>
        <v>10473171.43</v>
      </c>
    </row>
    <row r="878" spans="1:12" x14ac:dyDescent="0.25">
      <c r="A878" s="11" t="s">
        <v>5385</v>
      </c>
      <c r="B878" s="12" t="s">
        <v>1760</v>
      </c>
      <c r="C878" s="12" t="s">
        <v>3108</v>
      </c>
      <c r="D878" s="12" t="s">
        <v>4224</v>
      </c>
      <c r="E878" s="12" t="s">
        <v>1761</v>
      </c>
      <c r="F878" s="13">
        <v>10844208.859999999</v>
      </c>
      <c r="G878" s="13">
        <v>735874.8</v>
      </c>
      <c r="H878" s="13">
        <v>2287079.5499999998</v>
      </c>
      <c r="I878" s="13">
        <v>14184053.67</v>
      </c>
      <c r="J878" s="13">
        <v>208240</v>
      </c>
      <c r="K878" s="14">
        <v>28420402.440000001</v>
      </c>
      <c r="L878" s="15">
        <f t="shared" si="13"/>
        <v>56679859.320000008</v>
      </c>
    </row>
    <row r="879" spans="1:12" x14ac:dyDescent="0.25">
      <c r="A879" s="11" t="s">
        <v>5386</v>
      </c>
      <c r="B879" s="12" t="s">
        <v>1762</v>
      </c>
      <c r="C879" s="12" t="s">
        <v>3109</v>
      </c>
      <c r="D879" s="12" t="s">
        <v>4225</v>
      </c>
      <c r="E879" s="12" t="s">
        <v>1763</v>
      </c>
      <c r="F879" s="13">
        <v>740350.74</v>
      </c>
      <c r="G879" s="13">
        <v>54964.17</v>
      </c>
      <c r="H879" s="13">
        <v>170936.92</v>
      </c>
      <c r="I879" s="13">
        <v>1058349.3400000001</v>
      </c>
      <c r="J879" s="13">
        <v>1900</v>
      </c>
      <c r="K879" s="14">
        <v>2125743.9</v>
      </c>
      <c r="L879" s="15">
        <f t="shared" si="13"/>
        <v>4152245.0700000003</v>
      </c>
    </row>
    <row r="880" spans="1:12" x14ac:dyDescent="0.25">
      <c r="A880" s="11" t="s">
        <v>5387</v>
      </c>
      <c r="B880" s="12" t="s">
        <v>1764</v>
      </c>
      <c r="C880" s="12" t="s">
        <v>3110</v>
      </c>
      <c r="D880" s="12" t="s">
        <v>4226</v>
      </c>
      <c r="E880" s="12" t="s">
        <v>1765</v>
      </c>
      <c r="F880" s="13">
        <v>457652.99</v>
      </c>
      <c r="G880" s="13">
        <v>32708.28</v>
      </c>
      <c r="H880" s="13">
        <v>101640.15</v>
      </c>
      <c r="I880" s="13">
        <v>630617.31999999995</v>
      </c>
      <c r="J880" s="13">
        <v>706420</v>
      </c>
      <c r="K880" s="14">
        <v>1262794.24</v>
      </c>
      <c r="L880" s="15">
        <f t="shared" si="13"/>
        <v>3191832.98</v>
      </c>
    </row>
    <row r="881" spans="1:12" x14ac:dyDescent="0.25">
      <c r="A881" s="11" t="s">
        <v>5388</v>
      </c>
      <c r="B881" s="12" t="s">
        <v>1766</v>
      </c>
      <c r="C881" s="12" t="s">
        <v>3111</v>
      </c>
      <c r="D881" s="12" t="s">
        <v>4227</v>
      </c>
      <c r="E881" s="12" t="s">
        <v>1767</v>
      </c>
      <c r="F881" s="13">
        <v>1017552.95</v>
      </c>
      <c r="G881" s="13">
        <v>76065.33</v>
      </c>
      <c r="H881" s="13">
        <v>236616.98</v>
      </c>
      <c r="I881" s="13">
        <v>1464100.32</v>
      </c>
      <c r="J881" s="13">
        <v>29085</v>
      </c>
      <c r="K881" s="14">
        <v>2943345.9</v>
      </c>
      <c r="L881" s="15">
        <f t="shared" si="13"/>
        <v>5766766.4800000004</v>
      </c>
    </row>
    <row r="882" spans="1:12" x14ac:dyDescent="0.25">
      <c r="A882" s="11" t="s">
        <v>5389</v>
      </c>
      <c r="B882" s="12" t="s">
        <v>1768</v>
      </c>
      <c r="C882" s="12" t="s">
        <v>3112</v>
      </c>
      <c r="D882" s="12" t="s">
        <v>4228</v>
      </c>
      <c r="E882" s="12" t="s">
        <v>1769</v>
      </c>
      <c r="F882" s="13">
        <v>2250684.4700000002</v>
      </c>
      <c r="G882" s="13">
        <v>166548.97</v>
      </c>
      <c r="H882" s="13">
        <v>517627.08</v>
      </c>
      <c r="I882" s="13">
        <v>3210274.1</v>
      </c>
      <c r="J882" s="13">
        <v>308750</v>
      </c>
      <c r="K882" s="14">
        <v>6432254.5499999998</v>
      </c>
      <c r="L882" s="15">
        <f t="shared" si="13"/>
        <v>12886139.170000002</v>
      </c>
    </row>
    <row r="883" spans="1:12" x14ac:dyDescent="0.25">
      <c r="A883" s="11" t="s">
        <v>5390</v>
      </c>
      <c r="B883" s="12" t="s">
        <v>1770</v>
      </c>
      <c r="C883" s="12" t="s">
        <v>3113</v>
      </c>
      <c r="D883" s="12" t="s">
        <v>4229</v>
      </c>
      <c r="E883" s="12" t="s">
        <v>1771</v>
      </c>
      <c r="F883" s="13">
        <v>457087.06</v>
      </c>
      <c r="G883" s="13">
        <v>34244.300000000003</v>
      </c>
      <c r="H883" s="13">
        <v>106540.06</v>
      </c>
      <c r="I883" s="13">
        <v>658972.44999999995</v>
      </c>
      <c r="J883" s="13">
        <v>66120</v>
      </c>
      <c r="K883" s="14">
        <v>1325515.47</v>
      </c>
      <c r="L883" s="15">
        <f t="shared" si="13"/>
        <v>2648479.34</v>
      </c>
    </row>
    <row r="884" spans="1:12" x14ac:dyDescent="0.25">
      <c r="A884" s="11" t="s">
        <v>5391</v>
      </c>
      <c r="B884" s="12" t="s">
        <v>1772</v>
      </c>
      <c r="C884" s="12" t="s">
        <v>3114</v>
      </c>
      <c r="D884" s="12" t="s">
        <v>4230</v>
      </c>
      <c r="E884" s="12" t="s">
        <v>1773</v>
      </c>
      <c r="F884" s="13">
        <v>625836.44999999995</v>
      </c>
      <c r="G884" s="13">
        <v>46459.03</v>
      </c>
      <c r="H884" s="13">
        <v>144346.57</v>
      </c>
      <c r="I884" s="13">
        <v>895968.25</v>
      </c>
      <c r="J884" s="13">
        <v>84550</v>
      </c>
      <c r="K884" s="14">
        <v>1793040.92</v>
      </c>
      <c r="L884" s="15">
        <f t="shared" si="13"/>
        <v>3590201.2199999997</v>
      </c>
    </row>
    <row r="885" spans="1:12" x14ac:dyDescent="0.25">
      <c r="A885" s="11" t="s">
        <v>5392</v>
      </c>
      <c r="B885" s="12" t="s">
        <v>1774</v>
      </c>
      <c r="C885" s="12" t="s">
        <v>3115</v>
      </c>
      <c r="D885" s="12" t="s">
        <v>4231</v>
      </c>
      <c r="E885" s="12" t="s">
        <v>1775</v>
      </c>
      <c r="F885" s="13">
        <v>491273.44</v>
      </c>
      <c r="G885" s="13">
        <v>36770.32</v>
      </c>
      <c r="H885" s="13">
        <v>114340.89</v>
      </c>
      <c r="I885" s="13">
        <v>708157.79</v>
      </c>
      <c r="J885" s="13">
        <v>470630</v>
      </c>
      <c r="K885" s="14">
        <v>1421726.12</v>
      </c>
      <c r="L885" s="15">
        <f t="shared" si="13"/>
        <v>3242898.56</v>
      </c>
    </row>
    <row r="886" spans="1:12" x14ac:dyDescent="0.25">
      <c r="A886" s="11" t="s">
        <v>5393</v>
      </c>
      <c r="B886" s="12" t="s">
        <v>1776</v>
      </c>
      <c r="C886" s="12" t="s">
        <v>3116</v>
      </c>
      <c r="D886" s="12" t="s">
        <v>4232</v>
      </c>
      <c r="E886" s="12" t="s">
        <v>1777</v>
      </c>
      <c r="F886" s="13">
        <v>3250319.2</v>
      </c>
      <c r="G886" s="13">
        <v>237227.24</v>
      </c>
      <c r="H886" s="13">
        <v>737606.77</v>
      </c>
      <c r="I886" s="13">
        <v>4569488.82</v>
      </c>
      <c r="J886" s="13">
        <v>101650</v>
      </c>
      <c r="K886" s="14">
        <v>9170393.0399999991</v>
      </c>
      <c r="L886" s="15">
        <f t="shared" si="13"/>
        <v>18066685.07</v>
      </c>
    </row>
    <row r="887" spans="1:12" x14ac:dyDescent="0.25">
      <c r="A887" s="11" t="s">
        <v>5394</v>
      </c>
      <c r="B887" s="12" t="s">
        <v>1776</v>
      </c>
      <c r="C887" s="12" t="s">
        <v>3116</v>
      </c>
      <c r="D887" s="12" t="s">
        <v>4233</v>
      </c>
      <c r="E887" s="12" t="s">
        <v>1778</v>
      </c>
      <c r="F887" s="13">
        <v>3278238.93</v>
      </c>
      <c r="G887" s="13">
        <v>242952.08</v>
      </c>
      <c r="H887" s="13">
        <v>755058.13</v>
      </c>
      <c r="I887" s="13">
        <v>4683227.49</v>
      </c>
      <c r="J887" s="13">
        <v>1348240</v>
      </c>
      <c r="K887" s="14">
        <v>9382287.75</v>
      </c>
      <c r="L887" s="15">
        <f t="shared" si="13"/>
        <v>19690004.380000003</v>
      </c>
    </row>
    <row r="888" spans="1:12" x14ac:dyDescent="0.25">
      <c r="A888" s="11" t="s">
        <v>5395</v>
      </c>
      <c r="B888" s="12" t="s">
        <v>1779</v>
      </c>
      <c r="C888" s="12" t="s">
        <v>3117</v>
      </c>
      <c r="D888" s="12" t="s">
        <v>4234</v>
      </c>
      <c r="E888" s="12" t="s">
        <v>1780</v>
      </c>
      <c r="F888" s="13">
        <v>4960887.5199999996</v>
      </c>
      <c r="G888" s="13">
        <v>361029.45</v>
      </c>
      <c r="H888" s="13">
        <v>1122535.1499999999</v>
      </c>
      <c r="I888" s="13">
        <v>6954253.6399999997</v>
      </c>
      <c r="J888" s="13">
        <v>637830</v>
      </c>
      <c r="K888" s="14">
        <v>13955952.43</v>
      </c>
      <c r="L888" s="15">
        <f t="shared" si="13"/>
        <v>27992488.189999998</v>
      </c>
    </row>
    <row r="889" spans="1:12" x14ac:dyDescent="0.25">
      <c r="A889" s="11" t="s">
        <v>5396</v>
      </c>
      <c r="B889" s="12" t="s">
        <v>1781</v>
      </c>
      <c r="C889" s="12" t="s">
        <v>3118</v>
      </c>
      <c r="D889" s="12" t="s">
        <v>4235</v>
      </c>
      <c r="E889" s="12" t="s">
        <v>1782</v>
      </c>
      <c r="F889" s="13">
        <v>1552290.48</v>
      </c>
      <c r="G889" s="13">
        <v>115522.19</v>
      </c>
      <c r="H889" s="13">
        <v>359082.77</v>
      </c>
      <c r="I889" s="13">
        <v>2226275.48</v>
      </c>
      <c r="J889" s="13">
        <v>141550</v>
      </c>
      <c r="K889" s="14">
        <v>4462766.24</v>
      </c>
      <c r="L889" s="15">
        <f t="shared" si="13"/>
        <v>8857487.1600000001</v>
      </c>
    </row>
    <row r="890" spans="1:12" x14ac:dyDescent="0.25">
      <c r="A890" s="11" t="s">
        <v>5397</v>
      </c>
      <c r="B890" s="12" t="s">
        <v>1783</v>
      </c>
      <c r="C890" s="12" t="s">
        <v>3119</v>
      </c>
      <c r="D890" s="12" t="s">
        <v>4236</v>
      </c>
      <c r="E890" s="12" t="s">
        <v>1784</v>
      </c>
      <c r="F890" s="13">
        <v>1019964.18</v>
      </c>
      <c r="G890" s="13">
        <v>76267.520000000004</v>
      </c>
      <c r="H890" s="13">
        <v>237308.69</v>
      </c>
      <c r="I890" s="13">
        <v>1467367.92</v>
      </c>
      <c r="J890" s="13">
        <v>167960</v>
      </c>
      <c r="K890" s="14">
        <v>2952862.77</v>
      </c>
      <c r="L890" s="15">
        <f t="shared" si="13"/>
        <v>5921731.0800000001</v>
      </c>
    </row>
    <row r="891" spans="1:12" x14ac:dyDescent="0.25">
      <c r="A891" s="11" t="s">
        <v>5398</v>
      </c>
      <c r="B891" s="12" t="s">
        <v>1785</v>
      </c>
      <c r="C891" s="12" t="s">
        <v>3120</v>
      </c>
      <c r="D891" s="12" t="s">
        <v>4237</v>
      </c>
      <c r="E891" s="12" t="s">
        <v>1786</v>
      </c>
      <c r="F891" s="13">
        <v>6097974.8600000003</v>
      </c>
      <c r="G891" s="13">
        <v>443590.35</v>
      </c>
      <c r="H891" s="13">
        <v>1379158.53</v>
      </c>
      <c r="I891" s="13">
        <v>8545361.3699999992</v>
      </c>
      <c r="J891" s="13">
        <v>0</v>
      </c>
      <c r="K891" s="14">
        <v>17145265.899999999</v>
      </c>
      <c r="L891" s="15">
        <f t="shared" si="13"/>
        <v>33611351.009999998</v>
      </c>
    </row>
    <row r="892" spans="1:12" x14ac:dyDescent="0.25">
      <c r="A892" s="11" t="s">
        <v>5399</v>
      </c>
      <c r="B892" s="12" t="s">
        <v>1787</v>
      </c>
      <c r="C892" s="12" t="s">
        <v>3121</v>
      </c>
      <c r="D892" s="12" t="s">
        <v>4482</v>
      </c>
      <c r="E892" s="12" t="s">
        <v>1788</v>
      </c>
      <c r="F892" s="13">
        <v>1499943.94</v>
      </c>
      <c r="G892" s="13">
        <v>111086.04</v>
      </c>
      <c r="H892" s="13">
        <v>345363.32</v>
      </c>
      <c r="I892" s="13">
        <v>2140091.79</v>
      </c>
      <c r="J892" s="16"/>
      <c r="K892" s="14">
        <v>4293271.05</v>
      </c>
      <c r="L892" s="15">
        <f t="shared" si="13"/>
        <v>8389756.1400000006</v>
      </c>
    </row>
    <row r="893" spans="1:12" x14ac:dyDescent="0.25">
      <c r="A893" s="11" t="s">
        <v>5400</v>
      </c>
      <c r="B893" s="12" t="s">
        <v>1789</v>
      </c>
      <c r="C893" s="12" t="s">
        <v>3122</v>
      </c>
      <c r="D893" s="12" t="s">
        <v>4238</v>
      </c>
      <c r="E893" s="12" t="s">
        <v>1790</v>
      </c>
      <c r="F893" s="13">
        <v>357661.41</v>
      </c>
      <c r="G893" s="13">
        <v>26386.44</v>
      </c>
      <c r="H893" s="13">
        <v>82015.09</v>
      </c>
      <c r="I893" s="13">
        <v>508533.98</v>
      </c>
      <c r="J893" s="13">
        <v>101460</v>
      </c>
      <c r="K893" s="14">
        <v>1019258.87</v>
      </c>
      <c r="L893" s="15">
        <f t="shared" si="13"/>
        <v>2095315.79</v>
      </c>
    </row>
    <row r="894" spans="1:12" x14ac:dyDescent="0.25">
      <c r="A894" s="11" t="s">
        <v>5401</v>
      </c>
      <c r="B894" s="12" t="s">
        <v>1791</v>
      </c>
      <c r="C894" s="12" t="s">
        <v>3123</v>
      </c>
      <c r="D894" s="12" t="s">
        <v>4239</v>
      </c>
      <c r="E894" s="12" t="s">
        <v>1792</v>
      </c>
      <c r="F894" s="13">
        <v>294438.61</v>
      </c>
      <c r="G894" s="13">
        <v>22153.87</v>
      </c>
      <c r="H894" s="13">
        <v>68900.149999999994</v>
      </c>
      <c r="I894" s="13">
        <v>426555.48</v>
      </c>
      <c r="J894" s="13">
        <v>24890</v>
      </c>
      <c r="K894" s="14">
        <v>856864.75</v>
      </c>
      <c r="L894" s="15">
        <f t="shared" si="13"/>
        <v>1693802.8599999999</v>
      </c>
    </row>
    <row r="895" spans="1:12" x14ac:dyDescent="0.25">
      <c r="A895" s="11" t="s">
        <v>5402</v>
      </c>
      <c r="B895" s="12" t="s">
        <v>1793</v>
      </c>
      <c r="C895" s="12" t="s">
        <v>3124</v>
      </c>
      <c r="D895" s="12" t="s">
        <v>4240</v>
      </c>
      <c r="E895" s="12" t="s">
        <v>1794</v>
      </c>
      <c r="F895" s="13">
        <v>398630.25</v>
      </c>
      <c r="G895" s="13">
        <v>29983.61</v>
      </c>
      <c r="H895" s="13">
        <v>93256.27</v>
      </c>
      <c r="I895" s="13">
        <v>577261.32999999996</v>
      </c>
      <c r="J895" s="13">
        <v>79230</v>
      </c>
      <c r="K895" s="14">
        <v>1159838.25</v>
      </c>
      <c r="L895" s="15">
        <f t="shared" si="13"/>
        <v>2338199.71</v>
      </c>
    </row>
    <row r="896" spans="1:12" x14ac:dyDescent="0.25">
      <c r="A896" s="11" t="s">
        <v>5403</v>
      </c>
      <c r="B896" s="12" t="s">
        <v>1795</v>
      </c>
      <c r="C896" s="12" t="s">
        <v>3125</v>
      </c>
      <c r="D896" s="12" t="s">
        <v>4241</v>
      </c>
      <c r="E896" s="12" t="s">
        <v>1796</v>
      </c>
      <c r="F896" s="13">
        <v>1697852</v>
      </c>
      <c r="G896" s="13">
        <v>126978.78</v>
      </c>
      <c r="H896" s="13">
        <v>394808.91</v>
      </c>
      <c r="I896" s="13">
        <v>2445915.81</v>
      </c>
      <c r="J896" s="13">
        <v>1246400</v>
      </c>
      <c r="K896" s="14">
        <v>4908453.5999999996</v>
      </c>
      <c r="L896" s="15">
        <f t="shared" si="13"/>
        <v>10820409.1</v>
      </c>
    </row>
    <row r="897" spans="1:12" x14ac:dyDescent="0.25">
      <c r="A897" s="11" t="s">
        <v>4610</v>
      </c>
      <c r="B897" s="12" t="s">
        <v>244</v>
      </c>
      <c r="C897" s="12" t="s">
        <v>2372</v>
      </c>
      <c r="D897" s="12" t="s">
        <v>3463</v>
      </c>
      <c r="E897" s="12" t="s">
        <v>245</v>
      </c>
      <c r="F897" s="13">
        <v>4238150.3600000003</v>
      </c>
      <c r="G897" s="13">
        <v>309673.87</v>
      </c>
      <c r="H897" s="13">
        <v>962842.34</v>
      </c>
      <c r="I897" s="13">
        <v>5965175.2199999997</v>
      </c>
      <c r="J897" s="13">
        <v>1059440</v>
      </c>
      <c r="K897" s="14">
        <v>11970350.800000001</v>
      </c>
      <c r="L897" s="15">
        <f t="shared" si="13"/>
        <v>24505632.59</v>
      </c>
    </row>
    <row r="898" spans="1:12" x14ac:dyDescent="0.25">
      <c r="A898" s="11" t="s">
        <v>5404</v>
      </c>
      <c r="B898" s="12" t="s">
        <v>1797</v>
      </c>
      <c r="C898" s="12" t="s">
        <v>3126</v>
      </c>
      <c r="D898" s="12" t="s">
        <v>4242</v>
      </c>
      <c r="E898" s="12" t="s">
        <v>1798</v>
      </c>
      <c r="F898" s="13">
        <v>1544014.65</v>
      </c>
      <c r="G898" s="13">
        <v>113469.28</v>
      </c>
      <c r="H898" s="13">
        <v>352777.3</v>
      </c>
      <c r="I898" s="13">
        <v>2185960.79</v>
      </c>
      <c r="J898" s="13">
        <v>203870</v>
      </c>
      <c r="K898" s="14">
        <v>4385500.99</v>
      </c>
      <c r="L898" s="15">
        <f t="shared" si="13"/>
        <v>8785593.0099999998</v>
      </c>
    </row>
    <row r="899" spans="1:12" x14ac:dyDescent="0.25">
      <c r="A899" s="11" t="s">
        <v>5405</v>
      </c>
      <c r="B899" s="12" t="s">
        <v>1799</v>
      </c>
      <c r="C899" s="12" t="s">
        <v>3127</v>
      </c>
      <c r="D899" s="12" t="s">
        <v>4243</v>
      </c>
      <c r="E899" s="12" t="s">
        <v>1800</v>
      </c>
      <c r="F899" s="13">
        <v>2082448.6</v>
      </c>
      <c r="G899" s="13">
        <v>150187.10999999999</v>
      </c>
      <c r="H899" s="13">
        <v>466983.48</v>
      </c>
      <c r="I899" s="13">
        <v>2892824.27</v>
      </c>
      <c r="J899" s="16"/>
      <c r="K899" s="14">
        <v>5805966.8600000003</v>
      </c>
      <c r="L899" s="15">
        <f t="shared" si="13"/>
        <v>11398410.32</v>
      </c>
    </row>
    <row r="900" spans="1:12" x14ac:dyDescent="0.25">
      <c r="A900" s="11" t="s">
        <v>5406</v>
      </c>
      <c r="B900" s="12" t="s">
        <v>1801</v>
      </c>
      <c r="C900" s="12" t="s">
        <v>3128</v>
      </c>
      <c r="D900" s="12" t="s">
        <v>4244</v>
      </c>
      <c r="E900" s="12" t="s">
        <v>1802</v>
      </c>
      <c r="F900" s="13">
        <v>1266867.33</v>
      </c>
      <c r="G900" s="13">
        <v>87465.9</v>
      </c>
      <c r="H900" s="13">
        <v>272099.75</v>
      </c>
      <c r="I900" s="13">
        <v>1683349.37</v>
      </c>
      <c r="J900" s="13">
        <v>5510</v>
      </c>
      <c r="K900" s="14">
        <v>3385001.47</v>
      </c>
      <c r="L900" s="15">
        <f t="shared" ref="L900:L963" si="14">SUM(F900:K900)</f>
        <v>6700293.8200000003</v>
      </c>
    </row>
    <row r="901" spans="1:12" x14ac:dyDescent="0.25">
      <c r="A901" s="11" t="s">
        <v>5407</v>
      </c>
      <c r="B901" s="12" t="s">
        <v>1803</v>
      </c>
      <c r="C901" s="12" t="s">
        <v>3129</v>
      </c>
      <c r="D901" s="12" t="s">
        <v>4245</v>
      </c>
      <c r="E901" s="12" t="s">
        <v>1804</v>
      </c>
      <c r="F901" s="13">
        <v>9312374.0399999991</v>
      </c>
      <c r="G901" s="13">
        <v>683902.13</v>
      </c>
      <c r="H901" s="13">
        <v>2124332.36</v>
      </c>
      <c r="I901" s="13">
        <v>13194375.529999999</v>
      </c>
      <c r="J901" s="13">
        <v>431300</v>
      </c>
      <c r="K901" s="14">
        <v>26380313.530000001</v>
      </c>
      <c r="L901" s="15">
        <f t="shared" si="14"/>
        <v>52126597.590000004</v>
      </c>
    </row>
    <row r="902" spans="1:12" x14ac:dyDescent="0.25">
      <c r="A902" s="11" t="s">
        <v>5408</v>
      </c>
      <c r="B902" s="12" t="s">
        <v>1805</v>
      </c>
      <c r="C902" s="12" t="s">
        <v>3130</v>
      </c>
      <c r="D902" s="12" t="s">
        <v>4246</v>
      </c>
      <c r="E902" s="12" t="s">
        <v>1806</v>
      </c>
      <c r="F902" s="13">
        <v>2671358.62</v>
      </c>
      <c r="G902" s="13">
        <v>198074.86</v>
      </c>
      <c r="H902" s="13">
        <v>615670.37</v>
      </c>
      <c r="I902" s="13">
        <v>3817325.68</v>
      </c>
      <c r="J902" s="13">
        <v>73720</v>
      </c>
      <c r="K902" s="14">
        <v>7651486.79</v>
      </c>
      <c r="L902" s="15">
        <f t="shared" si="14"/>
        <v>15027636.32</v>
      </c>
    </row>
    <row r="903" spans="1:12" x14ac:dyDescent="0.25">
      <c r="A903" s="11" t="s">
        <v>5409</v>
      </c>
      <c r="B903" s="12" t="s">
        <v>1807</v>
      </c>
      <c r="C903" s="12" t="s">
        <v>3131</v>
      </c>
      <c r="D903" s="12" t="s">
        <v>4247</v>
      </c>
      <c r="E903" s="12" t="s">
        <v>1808</v>
      </c>
      <c r="F903" s="13">
        <v>1710893.82</v>
      </c>
      <c r="G903" s="13">
        <v>127001.72</v>
      </c>
      <c r="H903" s="13">
        <v>394861.95</v>
      </c>
      <c r="I903" s="13">
        <v>2446539.9500000002</v>
      </c>
      <c r="J903" s="13">
        <v>146680</v>
      </c>
      <c r="K903" s="14">
        <v>4908846.5599999996</v>
      </c>
      <c r="L903" s="15">
        <f t="shared" si="14"/>
        <v>9734824</v>
      </c>
    </row>
    <row r="904" spans="1:12" x14ac:dyDescent="0.25">
      <c r="A904" s="11" t="s">
        <v>5410</v>
      </c>
      <c r="B904" s="12" t="s">
        <v>1809</v>
      </c>
      <c r="C904" s="12" t="s">
        <v>3132</v>
      </c>
      <c r="D904" s="12" t="s">
        <v>4248</v>
      </c>
      <c r="E904" s="12" t="s">
        <v>1810</v>
      </c>
      <c r="F904" s="13">
        <v>1850902.52</v>
      </c>
      <c r="G904" s="13">
        <v>125057.21</v>
      </c>
      <c r="H904" s="13">
        <v>388887.36</v>
      </c>
      <c r="I904" s="13">
        <v>2408373.88</v>
      </c>
      <c r="J904" s="16"/>
      <c r="K904" s="14">
        <v>4835606.1900000004</v>
      </c>
      <c r="L904" s="15">
        <f t="shared" si="14"/>
        <v>9608827.1600000001</v>
      </c>
    </row>
    <row r="905" spans="1:12" x14ac:dyDescent="0.25">
      <c r="A905" s="11" t="s">
        <v>5411</v>
      </c>
      <c r="B905" s="12" t="s">
        <v>1811</v>
      </c>
      <c r="C905" s="12" t="s">
        <v>3133</v>
      </c>
      <c r="D905" s="12" t="s">
        <v>4249</v>
      </c>
      <c r="E905" s="12" t="s">
        <v>1812</v>
      </c>
      <c r="F905" s="13">
        <v>2321949.9700000002</v>
      </c>
      <c r="G905" s="13">
        <v>170338.9</v>
      </c>
      <c r="H905" s="13">
        <v>529705.71</v>
      </c>
      <c r="I905" s="13">
        <v>3280347.87</v>
      </c>
      <c r="J905" s="13">
        <v>91390</v>
      </c>
      <c r="K905" s="14">
        <v>6586708.0499999998</v>
      </c>
      <c r="L905" s="15">
        <f t="shared" si="14"/>
        <v>12980440.5</v>
      </c>
    </row>
    <row r="906" spans="1:12" x14ac:dyDescent="0.25">
      <c r="A906" s="11" t="s">
        <v>5412</v>
      </c>
      <c r="B906" s="12" t="s">
        <v>1813</v>
      </c>
      <c r="C906" s="12" t="s">
        <v>3134</v>
      </c>
      <c r="D906" s="12" t="s">
        <v>4250</v>
      </c>
      <c r="E906" s="12" t="s">
        <v>1814</v>
      </c>
      <c r="F906" s="13">
        <v>653485.1</v>
      </c>
      <c r="G906" s="13">
        <v>46349.47</v>
      </c>
      <c r="H906" s="13">
        <v>144197.21</v>
      </c>
      <c r="I906" s="13">
        <v>891956.01</v>
      </c>
      <c r="J906" s="13">
        <v>296020</v>
      </c>
      <c r="K906" s="14">
        <v>1793966.23</v>
      </c>
      <c r="L906" s="15">
        <f t="shared" si="14"/>
        <v>3825974.02</v>
      </c>
    </row>
    <row r="907" spans="1:12" x14ac:dyDescent="0.25">
      <c r="A907" s="11" t="s">
        <v>5413</v>
      </c>
      <c r="B907" s="12" t="s">
        <v>1815</v>
      </c>
      <c r="C907" s="12" t="s">
        <v>3135</v>
      </c>
      <c r="D907" s="12" t="s">
        <v>4251</v>
      </c>
      <c r="E907" s="12" t="s">
        <v>1816</v>
      </c>
      <c r="F907" s="13">
        <v>3162766.98</v>
      </c>
      <c r="G907" s="13">
        <v>231188.69</v>
      </c>
      <c r="H907" s="13">
        <v>718512.4</v>
      </c>
      <c r="I907" s="13">
        <v>4456341.84</v>
      </c>
      <c r="J907" s="13">
        <v>875900</v>
      </c>
      <c r="K907" s="14">
        <v>8928364.5700000003</v>
      </c>
      <c r="L907" s="15">
        <f t="shared" si="14"/>
        <v>18373074.48</v>
      </c>
    </row>
    <row r="908" spans="1:12" x14ac:dyDescent="0.25">
      <c r="A908" s="11" t="s">
        <v>5414</v>
      </c>
      <c r="B908" s="12" t="s">
        <v>1817</v>
      </c>
      <c r="C908" s="12" t="s">
        <v>3136</v>
      </c>
      <c r="D908" s="12" t="s">
        <v>4252</v>
      </c>
      <c r="E908" s="12" t="s">
        <v>1818</v>
      </c>
      <c r="F908" s="13">
        <v>1761787.42</v>
      </c>
      <c r="G908" s="13">
        <v>128809.28</v>
      </c>
      <c r="H908" s="13">
        <v>400148.09</v>
      </c>
      <c r="I908" s="13">
        <v>2484676.91</v>
      </c>
      <c r="J908" s="13">
        <v>211280</v>
      </c>
      <c r="K908" s="14">
        <v>4969710.2300000004</v>
      </c>
      <c r="L908" s="15">
        <f t="shared" si="14"/>
        <v>9956411.9299999997</v>
      </c>
    </row>
    <row r="909" spans="1:12" x14ac:dyDescent="0.25">
      <c r="A909" s="11" t="s">
        <v>5415</v>
      </c>
      <c r="B909" s="12" t="s">
        <v>1819</v>
      </c>
      <c r="C909" s="12" t="s">
        <v>3137</v>
      </c>
      <c r="D909" s="12" t="s">
        <v>4253</v>
      </c>
      <c r="E909" s="12" t="s">
        <v>1820</v>
      </c>
      <c r="F909" s="13">
        <v>5465975.6299999999</v>
      </c>
      <c r="G909" s="13">
        <v>400497.65</v>
      </c>
      <c r="H909" s="13">
        <v>1244303.44</v>
      </c>
      <c r="I909" s="13">
        <v>7723929.3499999996</v>
      </c>
      <c r="J909" s="13">
        <v>75810</v>
      </c>
      <c r="K909" s="14">
        <v>15456046.390000001</v>
      </c>
      <c r="L909" s="15">
        <f t="shared" si="14"/>
        <v>30366562.460000001</v>
      </c>
    </row>
    <row r="910" spans="1:12" x14ac:dyDescent="0.25">
      <c r="A910" s="11" t="s">
        <v>5416</v>
      </c>
      <c r="B910" s="12" t="s">
        <v>1821</v>
      </c>
      <c r="C910" s="12" t="s">
        <v>3138</v>
      </c>
      <c r="D910" s="12" t="s">
        <v>4254</v>
      </c>
      <c r="E910" s="12" t="s">
        <v>1822</v>
      </c>
      <c r="F910" s="13">
        <v>2969757.36</v>
      </c>
      <c r="G910" s="13">
        <v>222247.27</v>
      </c>
      <c r="H910" s="13">
        <v>690820.05</v>
      </c>
      <c r="I910" s="13">
        <v>4283028.1100000003</v>
      </c>
      <c r="J910" s="13">
        <v>44650</v>
      </c>
      <c r="K910" s="14">
        <v>8585660.9299999997</v>
      </c>
      <c r="L910" s="15">
        <f t="shared" si="14"/>
        <v>16796163.719999999</v>
      </c>
    </row>
    <row r="911" spans="1:12" x14ac:dyDescent="0.25">
      <c r="A911" s="11" t="s">
        <v>5417</v>
      </c>
      <c r="B911" s="12" t="s">
        <v>1823</v>
      </c>
      <c r="C911" s="12" t="s">
        <v>3139</v>
      </c>
      <c r="D911" s="12" t="s">
        <v>4255</v>
      </c>
      <c r="E911" s="12" t="s">
        <v>1824</v>
      </c>
      <c r="F911" s="13">
        <v>2063747.75</v>
      </c>
      <c r="G911" s="13">
        <v>155111.54999999999</v>
      </c>
      <c r="H911" s="13">
        <v>482404.23</v>
      </c>
      <c r="I911" s="13">
        <v>2986593.09</v>
      </c>
      <c r="J911" s="13">
        <v>44460</v>
      </c>
      <c r="K911" s="14">
        <v>5999276.2800000003</v>
      </c>
      <c r="L911" s="15">
        <f t="shared" si="14"/>
        <v>11731592.899999999</v>
      </c>
    </row>
    <row r="912" spans="1:12" x14ac:dyDescent="0.25">
      <c r="A912" s="11" t="s">
        <v>5418</v>
      </c>
      <c r="B912" s="12" t="s">
        <v>1825</v>
      </c>
      <c r="C912" s="12" t="s">
        <v>3140</v>
      </c>
      <c r="D912" s="12" t="s">
        <v>4256</v>
      </c>
      <c r="E912" s="12" t="s">
        <v>1826</v>
      </c>
      <c r="F912" s="13">
        <v>3954031.54</v>
      </c>
      <c r="G912" s="13">
        <v>292216.63</v>
      </c>
      <c r="H912" s="13">
        <v>908186.48</v>
      </c>
      <c r="I912" s="13">
        <v>5632652.5999999996</v>
      </c>
      <c r="J912" s="13">
        <v>273220</v>
      </c>
      <c r="K912" s="14">
        <v>11285362.369999999</v>
      </c>
      <c r="L912" s="15">
        <f t="shared" si="14"/>
        <v>22345669.619999997</v>
      </c>
    </row>
    <row r="913" spans="1:12" x14ac:dyDescent="0.25">
      <c r="A913" s="11" t="s">
        <v>5419</v>
      </c>
      <c r="B913" s="12" t="s">
        <v>1827</v>
      </c>
      <c r="C913" s="12" t="s">
        <v>3141</v>
      </c>
      <c r="D913" s="12" t="s">
        <v>4257</v>
      </c>
      <c r="E913" s="12" t="s">
        <v>1828</v>
      </c>
      <c r="F913" s="13">
        <v>1222566.18</v>
      </c>
      <c r="G913" s="13">
        <v>91121.59</v>
      </c>
      <c r="H913" s="13">
        <v>283268.39</v>
      </c>
      <c r="I913" s="13">
        <v>1755732.22</v>
      </c>
      <c r="J913" s="13">
        <v>60420</v>
      </c>
      <c r="K913" s="14">
        <v>3520979.48</v>
      </c>
      <c r="L913" s="15">
        <f t="shared" si="14"/>
        <v>6934087.8599999994</v>
      </c>
    </row>
    <row r="914" spans="1:12" x14ac:dyDescent="0.25">
      <c r="A914" s="11" t="s">
        <v>5420</v>
      </c>
      <c r="B914" s="12" t="s">
        <v>1829</v>
      </c>
      <c r="C914" s="12" t="s">
        <v>3142</v>
      </c>
      <c r="D914" s="12" t="s">
        <v>4258</v>
      </c>
      <c r="E914" s="12" t="s">
        <v>1830</v>
      </c>
      <c r="F914" s="13">
        <v>1707042.46</v>
      </c>
      <c r="G914" s="13">
        <v>125674.25</v>
      </c>
      <c r="H914" s="13">
        <v>390588.03</v>
      </c>
      <c r="I914" s="13">
        <v>2422424.5299999998</v>
      </c>
      <c r="J914" s="13">
        <v>189430</v>
      </c>
      <c r="K914" s="14">
        <v>4853582.1399999997</v>
      </c>
      <c r="L914" s="15">
        <f t="shared" si="14"/>
        <v>9688741.4100000001</v>
      </c>
    </row>
    <row r="915" spans="1:12" x14ac:dyDescent="0.25">
      <c r="A915" s="11" t="s">
        <v>5421</v>
      </c>
      <c r="B915" s="12" t="s">
        <v>1829</v>
      </c>
      <c r="C915" s="12" t="s">
        <v>3142</v>
      </c>
      <c r="D915" s="12" t="s">
        <v>4259</v>
      </c>
      <c r="E915" s="12" t="s">
        <v>1831</v>
      </c>
      <c r="F915" s="13">
        <v>406006.01</v>
      </c>
      <c r="G915" s="13">
        <v>29996.560000000001</v>
      </c>
      <c r="H915" s="13">
        <v>93219.19</v>
      </c>
      <c r="I915" s="13">
        <v>578279.46</v>
      </c>
      <c r="J915" s="13">
        <v>22610</v>
      </c>
      <c r="K915" s="14">
        <v>1158252.53</v>
      </c>
      <c r="L915" s="15">
        <f t="shared" si="14"/>
        <v>2288363.75</v>
      </c>
    </row>
    <row r="916" spans="1:12" x14ac:dyDescent="0.25">
      <c r="A916" s="11" t="s">
        <v>5422</v>
      </c>
      <c r="B916" s="12" t="s">
        <v>1832</v>
      </c>
      <c r="C916" s="12" t="s">
        <v>3143</v>
      </c>
      <c r="D916" s="12" t="s">
        <v>4260</v>
      </c>
      <c r="E916" s="12" t="s">
        <v>1833</v>
      </c>
      <c r="F916" s="13">
        <v>988080.9</v>
      </c>
      <c r="G916" s="13">
        <v>71110.06</v>
      </c>
      <c r="H916" s="13">
        <v>221248.92</v>
      </c>
      <c r="I916" s="13">
        <v>1368260.72</v>
      </c>
      <c r="J916" s="13">
        <v>48830</v>
      </c>
      <c r="K916" s="14">
        <v>2752852.17</v>
      </c>
      <c r="L916" s="15">
        <f t="shared" si="14"/>
        <v>5450382.7699999996</v>
      </c>
    </row>
    <row r="917" spans="1:12" x14ac:dyDescent="0.25">
      <c r="A917" s="11" t="s">
        <v>5423</v>
      </c>
      <c r="B917" s="12" t="s">
        <v>1834</v>
      </c>
      <c r="C917" s="12" t="s">
        <v>3144</v>
      </c>
      <c r="D917" s="12" t="s">
        <v>4261</v>
      </c>
      <c r="E917" s="12" t="s">
        <v>1835</v>
      </c>
      <c r="F917" s="13">
        <v>1917041.06</v>
      </c>
      <c r="G917" s="13">
        <v>143089.73000000001</v>
      </c>
      <c r="H917" s="13">
        <v>444829.09</v>
      </c>
      <c r="I917" s="13">
        <v>2756974.62</v>
      </c>
      <c r="J917" s="13">
        <v>503310</v>
      </c>
      <c r="K917" s="14">
        <v>5529270.0800000001</v>
      </c>
      <c r="L917" s="15">
        <f t="shared" si="14"/>
        <v>11294514.58</v>
      </c>
    </row>
    <row r="918" spans="1:12" x14ac:dyDescent="0.25">
      <c r="A918" s="11" t="s">
        <v>5424</v>
      </c>
      <c r="B918" s="12" t="s">
        <v>1836</v>
      </c>
      <c r="C918" s="12" t="s">
        <v>3145</v>
      </c>
      <c r="D918" s="12" t="s">
        <v>4262</v>
      </c>
      <c r="E918" s="12" t="s">
        <v>1837</v>
      </c>
      <c r="F918" s="13">
        <v>2532716.42</v>
      </c>
      <c r="G918" s="13">
        <v>186876.51</v>
      </c>
      <c r="H918" s="13">
        <v>580226.04</v>
      </c>
      <c r="I918" s="13">
        <v>3607838.15</v>
      </c>
      <c r="J918" s="13">
        <v>102410</v>
      </c>
      <c r="K918" s="14">
        <v>7201726.0199999996</v>
      </c>
      <c r="L918" s="15">
        <f t="shared" si="14"/>
        <v>14211793.139999999</v>
      </c>
    </row>
    <row r="919" spans="1:12" x14ac:dyDescent="0.25">
      <c r="A919" s="11" t="s">
        <v>5425</v>
      </c>
      <c r="B919" s="12" t="s">
        <v>1838</v>
      </c>
      <c r="C919" s="12" t="s">
        <v>3146</v>
      </c>
      <c r="D919" s="12" t="s">
        <v>4263</v>
      </c>
      <c r="E919" s="12" t="s">
        <v>1839</v>
      </c>
      <c r="F919" s="13">
        <v>278506.21999999997</v>
      </c>
      <c r="G919" s="13">
        <v>20775.650000000001</v>
      </c>
      <c r="H919" s="13">
        <v>64545.87</v>
      </c>
      <c r="I919" s="13">
        <v>400694.22</v>
      </c>
      <c r="J919" s="13">
        <v>8170</v>
      </c>
      <c r="K919" s="14">
        <v>801725.85</v>
      </c>
      <c r="L919" s="15">
        <f t="shared" si="14"/>
        <v>1574417.81</v>
      </c>
    </row>
    <row r="920" spans="1:12" x14ac:dyDescent="0.25">
      <c r="A920" s="11" t="s">
        <v>5426</v>
      </c>
      <c r="B920" s="12" t="s">
        <v>1840</v>
      </c>
      <c r="C920" s="12" t="s">
        <v>3147</v>
      </c>
      <c r="D920" s="12" t="s">
        <v>4264</v>
      </c>
      <c r="E920" s="12" t="s">
        <v>1841</v>
      </c>
      <c r="F920" s="13">
        <v>14283283.560000001</v>
      </c>
      <c r="G920" s="13">
        <v>1040721.05</v>
      </c>
      <c r="H920" s="13">
        <v>3235435.2</v>
      </c>
      <c r="I920" s="13">
        <v>20051034.199999999</v>
      </c>
      <c r="J920" s="13">
        <v>3246150</v>
      </c>
      <c r="K920" s="14">
        <v>40218260.68</v>
      </c>
      <c r="L920" s="15">
        <f t="shared" si="14"/>
        <v>82074884.689999998</v>
      </c>
    </row>
    <row r="921" spans="1:12" x14ac:dyDescent="0.25">
      <c r="A921" s="11" t="s">
        <v>5427</v>
      </c>
      <c r="B921" s="12" t="s">
        <v>1842</v>
      </c>
      <c r="C921" s="12" t="s">
        <v>3148</v>
      </c>
      <c r="D921" s="12" t="s">
        <v>4265</v>
      </c>
      <c r="E921" s="12" t="s">
        <v>1843</v>
      </c>
      <c r="F921" s="13">
        <v>305963.73</v>
      </c>
      <c r="G921" s="13">
        <v>22690.87</v>
      </c>
      <c r="H921" s="13">
        <v>70533.14</v>
      </c>
      <c r="I921" s="13">
        <v>437264.05</v>
      </c>
      <c r="J921" s="13">
        <v>31920</v>
      </c>
      <c r="K921" s="14">
        <v>876633.31</v>
      </c>
      <c r="L921" s="15">
        <f t="shared" si="14"/>
        <v>1745005.1</v>
      </c>
    </row>
    <row r="922" spans="1:12" x14ac:dyDescent="0.25">
      <c r="A922" s="11" t="s">
        <v>5428</v>
      </c>
      <c r="B922" s="12" t="s">
        <v>1844</v>
      </c>
      <c r="C922" s="12" t="s">
        <v>3149</v>
      </c>
      <c r="D922" s="12" t="s">
        <v>4266</v>
      </c>
      <c r="E922" s="12" t="s">
        <v>1845</v>
      </c>
      <c r="F922" s="13">
        <v>663463.47</v>
      </c>
      <c r="G922" s="13">
        <v>48991.98</v>
      </c>
      <c r="H922" s="13">
        <v>152317.54999999999</v>
      </c>
      <c r="I922" s="13">
        <v>943810.53</v>
      </c>
      <c r="J922" s="13">
        <v>430920</v>
      </c>
      <c r="K922" s="14">
        <v>1893527.47</v>
      </c>
      <c r="L922" s="15">
        <f t="shared" si="14"/>
        <v>4133031</v>
      </c>
    </row>
    <row r="923" spans="1:12" x14ac:dyDescent="0.25">
      <c r="A923" s="11" t="s">
        <v>4611</v>
      </c>
      <c r="B923" s="12" t="s">
        <v>246</v>
      </c>
      <c r="C923" s="12" t="s">
        <v>2373</v>
      </c>
      <c r="D923" s="12" t="s">
        <v>3464</v>
      </c>
      <c r="E923" s="12" t="s">
        <v>247</v>
      </c>
      <c r="F923" s="13">
        <v>7892036.1500000004</v>
      </c>
      <c r="G923" s="13">
        <v>577552.84</v>
      </c>
      <c r="H923" s="13">
        <v>1795627.96</v>
      </c>
      <c r="I923" s="13">
        <v>11126332.77</v>
      </c>
      <c r="J923" s="13">
        <v>117990</v>
      </c>
      <c r="K923" s="14">
        <v>22322234.109999999</v>
      </c>
      <c r="L923" s="15">
        <f t="shared" si="14"/>
        <v>43831773.829999998</v>
      </c>
    </row>
    <row r="924" spans="1:12" x14ac:dyDescent="0.25">
      <c r="A924" s="11" t="s">
        <v>5429</v>
      </c>
      <c r="B924" s="12" t="s">
        <v>1846</v>
      </c>
      <c r="C924" s="12" t="s">
        <v>3150</v>
      </c>
      <c r="D924" s="12" t="s">
        <v>4267</v>
      </c>
      <c r="E924" s="12" t="s">
        <v>1847</v>
      </c>
      <c r="F924" s="13">
        <v>698810.99</v>
      </c>
      <c r="G924" s="13">
        <v>51825.04</v>
      </c>
      <c r="H924" s="13">
        <v>161032.32000000001</v>
      </c>
      <c r="I924" s="13">
        <v>999315.14</v>
      </c>
      <c r="J924" s="13">
        <v>53960</v>
      </c>
      <c r="K924" s="14">
        <v>2000508.32</v>
      </c>
      <c r="L924" s="15">
        <f t="shared" si="14"/>
        <v>3965451.8100000005</v>
      </c>
    </row>
    <row r="925" spans="1:12" x14ac:dyDescent="0.25">
      <c r="A925" s="11" t="s">
        <v>4612</v>
      </c>
      <c r="B925" s="12" t="s">
        <v>248</v>
      </c>
      <c r="C925" s="12" t="s">
        <v>2374</v>
      </c>
      <c r="D925" s="12" t="s">
        <v>3465</v>
      </c>
      <c r="E925" s="12" t="s">
        <v>249</v>
      </c>
      <c r="F925" s="13">
        <v>7664250.6600000001</v>
      </c>
      <c r="G925" s="13">
        <v>559019.44999999995</v>
      </c>
      <c r="H925" s="13">
        <v>1738163.53</v>
      </c>
      <c r="I925" s="13">
        <v>10767739.67</v>
      </c>
      <c r="J925" s="13">
        <v>5213410</v>
      </c>
      <c r="K925" s="14">
        <v>21610143.27</v>
      </c>
      <c r="L925" s="15">
        <f t="shared" si="14"/>
        <v>47552726.579999998</v>
      </c>
    </row>
    <row r="926" spans="1:12" x14ac:dyDescent="0.25">
      <c r="A926" s="11" t="s">
        <v>5430</v>
      </c>
      <c r="B926" s="12" t="s">
        <v>1848</v>
      </c>
      <c r="C926" s="12" t="s">
        <v>3151</v>
      </c>
      <c r="D926" s="12" t="s">
        <v>4268</v>
      </c>
      <c r="E926" s="12" t="s">
        <v>1849</v>
      </c>
      <c r="F926" s="13">
        <v>1058929.6100000001</v>
      </c>
      <c r="G926" s="13">
        <v>78870.5</v>
      </c>
      <c r="H926" s="13">
        <v>245257.25</v>
      </c>
      <c r="I926" s="13">
        <v>1518946.26</v>
      </c>
      <c r="J926" s="13">
        <v>158460</v>
      </c>
      <c r="K926" s="14">
        <v>3049578.03</v>
      </c>
      <c r="L926" s="15">
        <f t="shared" si="14"/>
        <v>6110041.6500000004</v>
      </c>
    </row>
    <row r="927" spans="1:12" x14ac:dyDescent="0.25">
      <c r="A927" s="11" t="s">
        <v>5431</v>
      </c>
      <c r="B927" s="12" t="s">
        <v>1850</v>
      </c>
      <c r="C927" s="12" t="s">
        <v>3152</v>
      </c>
      <c r="D927" s="12" t="s">
        <v>4269</v>
      </c>
      <c r="E927" s="12" t="s">
        <v>1851</v>
      </c>
      <c r="F927" s="13">
        <v>679175.34</v>
      </c>
      <c r="G927" s="13">
        <v>50424.22</v>
      </c>
      <c r="H927" s="13">
        <v>156766.51999999999</v>
      </c>
      <c r="I927" s="13">
        <v>971440.66</v>
      </c>
      <c r="J927" s="13">
        <v>117420</v>
      </c>
      <c r="K927" s="14">
        <v>1948778.03</v>
      </c>
      <c r="L927" s="15">
        <f t="shared" si="14"/>
        <v>3924004.77</v>
      </c>
    </row>
    <row r="928" spans="1:12" x14ac:dyDescent="0.25">
      <c r="A928" s="11" t="s">
        <v>5432</v>
      </c>
      <c r="B928" s="12" t="s">
        <v>1852</v>
      </c>
      <c r="C928" s="12" t="s">
        <v>3153</v>
      </c>
      <c r="D928" s="12" t="s">
        <v>4270</v>
      </c>
      <c r="E928" s="12" t="s">
        <v>1853</v>
      </c>
      <c r="F928" s="13">
        <v>492875.27</v>
      </c>
      <c r="G928" s="13">
        <v>35788.120000000003</v>
      </c>
      <c r="H928" s="13">
        <v>111287.06</v>
      </c>
      <c r="I928" s="13">
        <v>689237.22</v>
      </c>
      <c r="J928" s="13">
        <v>16530</v>
      </c>
      <c r="K928" s="14">
        <v>1383760.86</v>
      </c>
      <c r="L928" s="15">
        <f t="shared" si="14"/>
        <v>2729478.5300000003</v>
      </c>
    </row>
    <row r="929" spans="1:12" x14ac:dyDescent="0.25">
      <c r="A929" s="11" t="s">
        <v>5433</v>
      </c>
      <c r="B929" s="12" t="s">
        <v>1854</v>
      </c>
      <c r="C929" s="12" t="s">
        <v>3154</v>
      </c>
      <c r="D929" s="12" t="s">
        <v>4271</v>
      </c>
      <c r="E929" s="12" t="s">
        <v>1855</v>
      </c>
      <c r="F929" s="13">
        <v>225991.27</v>
      </c>
      <c r="G929" s="13">
        <v>16580.86</v>
      </c>
      <c r="H929" s="13">
        <v>51548.4</v>
      </c>
      <c r="I929" s="13">
        <v>319443.43</v>
      </c>
      <c r="J929" s="13">
        <v>15390</v>
      </c>
      <c r="K929" s="14">
        <v>640791.93000000005</v>
      </c>
      <c r="L929" s="15">
        <f t="shared" si="14"/>
        <v>1269745.8900000001</v>
      </c>
    </row>
    <row r="930" spans="1:12" x14ac:dyDescent="0.25">
      <c r="A930" s="11" t="s">
        <v>5434</v>
      </c>
      <c r="B930" s="12" t="s">
        <v>1856</v>
      </c>
      <c r="C930" s="12" t="s">
        <v>3155</v>
      </c>
      <c r="D930" s="12" t="s">
        <v>4272</v>
      </c>
      <c r="E930" s="12" t="s">
        <v>1857</v>
      </c>
      <c r="F930" s="13">
        <v>3303406.99</v>
      </c>
      <c r="G930" s="13">
        <v>240192.43</v>
      </c>
      <c r="H930" s="13">
        <v>747035.68</v>
      </c>
      <c r="I930" s="13">
        <v>4624524.99</v>
      </c>
      <c r="J930" s="13">
        <v>399950</v>
      </c>
      <c r="K930" s="14">
        <v>9290662.0299999993</v>
      </c>
      <c r="L930" s="15">
        <f t="shared" si="14"/>
        <v>18605772.119999997</v>
      </c>
    </row>
    <row r="931" spans="1:12" x14ac:dyDescent="0.25">
      <c r="A931" s="11" t="s">
        <v>5435</v>
      </c>
      <c r="B931" s="12" t="s">
        <v>1858</v>
      </c>
      <c r="C931" s="12" t="s">
        <v>3156</v>
      </c>
      <c r="D931" s="12" t="s">
        <v>4273</v>
      </c>
      <c r="E931" s="12" t="s">
        <v>1859</v>
      </c>
      <c r="F931" s="13">
        <v>2285210.9</v>
      </c>
      <c r="G931" s="13">
        <v>170194.05</v>
      </c>
      <c r="H931" s="13">
        <v>529122.99</v>
      </c>
      <c r="I931" s="13">
        <v>3278872.15</v>
      </c>
      <c r="J931" s="13">
        <v>127490</v>
      </c>
      <c r="K931" s="14">
        <v>6577540</v>
      </c>
      <c r="L931" s="15">
        <f t="shared" si="14"/>
        <v>12968430.09</v>
      </c>
    </row>
    <row r="932" spans="1:12" x14ac:dyDescent="0.25">
      <c r="A932" s="11" t="s">
        <v>5436</v>
      </c>
      <c r="B932" s="12" t="s">
        <v>1860</v>
      </c>
      <c r="C932" s="12" t="s">
        <v>3157</v>
      </c>
      <c r="D932" s="12" t="s">
        <v>4274</v>
      </c>
      <c r="E932" s="12" t="s">
        <v>1861</v>
      </c>
      <c r="F932" s="13">
        <v>3906447.81</v>
      </c>
      <c r="G932" s="13">
        <v>287442.46000000002</v>
      </c>
      <c r="H932" s="13">
        <v>893558.6</v>
      </c>
      <c r="I932" s="13">
        <v>5538541.9000000004</v>
      </c>
      <c r="J932" s="13">
        <v>582540</v>
      </c>
      <c r="K932" s="14">
        <v>11106645.5</v>
      </c>
      <c r="L932" s="15">
        <f t="shared" si="14"/>
        <v>22315176.27</v>
      </c>
    </row>
    <row r="933" spans="1:12" x14ac:dyDescent="0.25">
      <c r="A933" s="11" t="s">
        <v>5437</v>
      </c>
      <c r="B933" s="12" t="s">
        <v>1860</v>
      </c>
      <c r="C933" s="12" t="s">
        <v>3157</v>
      </c>
      <c r="D933" s="12" t="s">
        <v>4275</v>
      </c>
      <c r="E933" s="12" t="s">
        <v>1862</v>
      </c>
      <c r="F933" s="13">
        <v>1165376.83</v>
      </c>
      <c r="G933" s="13">
        <v>86169.96</v>
      </c>
      <c r="H933" s="13">
        <v>268056.18</v>
      </c>
      <c r="I933" s="13">
        <v>1658526.55</v>
      </c>
      <c r="J933" s="13">
        <v>272650</v>
      </c>
      <c r="K933" s="14">
        <v>3334524.49</v>
      </c>
      <c r="L933" s="15">
        <f t="shared" si="14"/>
        <v>6785304.0099999998</v>
      </c>
    </row>
    <row r="934" spans="1:12" x14ac:dyDescent="0.25">
      <c r="A934" s="11" t="s">
        <v>5438</v>
      </c>
      <c r="B934" s="12" t="s">
        <v>1863</v>
      </c>
      <c r="C934" s="12" t="s">
        <v>3158</v>
      </c>
      <c r="D934" s="12" t="s">
        <v>4483</v>
      </c>
      <c r="E934" s="12" t="s">
        <v>1864</v>
      </c>
      <c r="F934" s="13">
        <v>2102724.5099999998</v>
      </c>
      <c r="G934" s="13">
        <v>145809.91</v>
      </c>
      <c r="H934" s="13">
        <v>453380.19</v>
      </c>
      <c r="I934" s="13">
        <v>2808443.96</v>
      </c>
      <c r="J934" s="13">
        <v>592040</v>
      </c>
      <c r="K934" s="14">
        <v>5636939.0800000001</v>
      </c>
      <c r="L934" s="15">
        <f t="shared" si="14"/>
        <v>11739337.65</v>
      </c>
    </row>
    <row r="935" spans="1:12" x14ac:dyDescent="0.25">
      <c r="A935" s="11" t="s">
        <v>5439</v>
      </c>
      <c r="B935" s="12" t="s">
        <v>1865</v>
      </c>
      <c r="C935" s="12" t="s">
        <v>3159</v>
      </c>
      <c r="D935" s="12" t="s">
        <v>4276</v>
      </c>
      <c r="E935" s="12" t="s">
        <v>1866</v>
      </c>
      <c r="F935" s="13">
        <v>196543.87</v>
      </c>
      <c r="G935" s="13">
        <v>14817.09</v>
      </c>
      <c r="H935" s="13">
        <v>46172.47</v>
      </c>
      <c r="I935" s="13">
        <v>284395.37</v>
      </c>
      <c r="J935" s="13">
        <v>11970</v>
      </c>
      <c r="K935" s="14">
        <v>575526.84</v>
      </c>
      <c r="L935" s="15">
        <f t="shared" si="14"/>
        <v>1129425.6400000001</v>
      </c>
    </row>
    <row r="936" spans="1:12" x14ac:dyDescent="0.25">
      <c r="A936" s="11" t="s">
        <v>5440</v>
      </c>
      <c r="B936" s="12" t="s">
        <v>1867</v>
      </c>
      <c r="C936" s="12" t="s">
        <v>3160</v>
      </c>
      <c r="D936" s="12" t="s">
        <v>4277</v>
      </c>
      <c r="E936" s="12" t="s">
        <v>1868</v>
      </c>
      <c r="F936" s="13">
        <v>2086479.4</v>
      </c>
      <c r="G936" s="13">
        <v>153641.20000000001</v>
      </c>
      <c r="H936" s="13">
        <v>477696.28</v>
      </c>
      <c r="I936" s="13">
        <v>2959624.34</v>
      </c>
      <c r="J936" s="13">
        <v>751830</v>
      </c>
      <c r="K936" s="14">
        <v>5938763.9800000004</v>
      </c>
      <c r="L936" s="15">
        <f t="shared" si="14"/>
        <v>12368035.199999999</v>
      </c>
    </row>
    <row r="937" spans="1:12" x14ac:dyDescent="0.25">
      <c r="A937" s="11" t="s">
        <v>5441</v>
      </c>
      <c r="B937" s="12" t="s">
        <v>1869</v>
      </c>
      <c r="C937" s="12" t="s">
        <v>3161</v>
      </c>
      <c r="D937" s="12" t="s">
        <v>4278</v>
      </c>
      <c r="E937" s="12" t="s">
        <v>1870</v>
      </c>
      <c r="F937" s="13">
        <v>3176755.61</v>
      </c>
      <c r="G937" s="13">
        <v>225848.78</v>
      </c>
      <c r="H937" s="13">
        <v>702500.09</v>
      </c>
      <c r="I937" s="13">
        <v>4347611.1900000004</v>
      </c>
      <c r="J937" s="13">
        <v>851580</v>
      </c>
      <c r="K937" s="14">
        <v>8737882.1799999997</v>
      </c>
      <c r="L937" s="15">
        <f t="shared" si="14"/>
        <v>18042177.850000001</v>
      </c>
    </row>
    <row r="938" spans="1:12" x14ac:dyDescent="0.25">
      <c r="A938" s="11" t="s">
        <v>5442</v>
      </c>
      <c r="B938" s="12" t="s">
        <v>1871</v>
      </c>
      <c r="C938" s="12" t="s">
        <v>3162</v>
      </c>
      <c r="D938" s="12" t="s">
        <v>4279</v>
      </c>
      <c r="E938" s="12" t="s">
        <v>1872</v>
      </c>
      <c r="F938" s="13">
        <v>770338.95</v>
      </c>
      <c r="G938" s="13">
        <v>57769.58</v>
      </c>
      <c r="H938" s="13">
        <v>179671.53</v>
      </c>
      <c r="I938" s="13">
        <v>1112269.22</v>
      </c>
      <c r="J938" s="13">
        <v>14820</v>
      </c>
      <c r="K938" s="14">
        <v>2234510.41</v>
      </c>
      <c r="L938" s="15">
        <f t="shared" si="14"/>
        <v>4369379.6899999995</v>
      </c>
    </row>
    <row r="939" spans="1:12" x14ac:dyDescent="0.25">
      <c r="A939" s="11" t="s">
        <v>5443</v>
      </c>
      <c r="B939" s="12" t="s">
        <v>1873</v>
      </c>
      <c r="C939" s="12" t="s">
        <v>3163</v>
      </c>
      <c r="D939" s="12" t="s">
        <v>4280</v>
      </c>
      <c r="E939" s="12" t="s">
        <v>1874</v>
      </c>
      <c r="F939" s="13">
        <v>661116.43999999994</v>
      </c>
      <c r="G939" s="13">
        <v>48939.49</v>
      </c>
      <c r="H939" s="13">
        <v>152182.85</v>
      </c>
      <c r="I939" s="13">
        <v>942516.22</v>
      </c>
      <c r="J939" s="13">
        <v>127870</v>
      </c>
      <c r="K939" s="14">
        <v>1892267.22</v>
      </c>
      <c r="L939" s="15">
        <f t="shared" si="14"/>
        <v>3824892.2199999997</v>
      </c>
    </row>
    <row r="940" spans="1:12" x14ac:dyDescent="0.25">
      <c r="A940" s="11" t="s">
        <v>5444</v>
      </c>
      <c r="B940" s="12" t="s">
        <v>1875</v>
      </c>
      <c r="C940" s="12" t="s">
        <v>3164</v>
      </c>
      <c r="D940" s="12" t="s">
        <v>4281</v>
      </c>
      <c r="E940" s="12" t="s">
        <v>1876</v>
      </c>
      <c r="F940" s="13">
        <v>1928155.41</v>
      </c>
      <c r="G940" s="13">
        <v>141090.49</v>
      </c>
      <c r="H940" s="13">
        <v>438476.78</v>
      </c>
      <c r="I940" s="13">
        <v>2719817.88</v>
      </c>
      <c r="J940" s="13">
        <v>241680</v>
      </c>
      <c r="K940" s="14">
        <v>5448314.9199999999</v>
      </c>
      <c r="L940" s="15">
        <f t="shared" si="14"/>
        <v>10917535.48</v>
      </c>
    </row>
    <row r="941" spans="1:12" x14ac:dyDescent="0.25">
      <c r="A941" s="11" t="s">
        <v>5445</v>
      </c>
      <c r="B941" s="12" t="s">
        <v>1877</v>
      </c>
      <c r="C941" s="12" t="s">
        <v>3165</v>
      </c>
      <c r="D941" s="12" t="s">
        <v>4282</v>
      </c>
      <c r="E941" s="12" t="s">
        <v>1878</v>
      </c>
      <c r="F941" s="13">
        <v>8305328.2800000003</v>
      </c>
      <c r="G941" s="13">
        <v>616150.71</v>
      </c>
      <c r="H941" s="13">
        <v>1915435.23</v>
      </c>
      <c r="I941" s="13">
        <v>11871839.560000001</v>
      </c>
      <c r="J941" s="13">
        <v>680770</v>
      </c>
      <c r="K941" s="14">
        <v>23808781.260000002</v>
      </c>
      <c r="L941" s="15">
        <f t="shared" si="14"/>
        <v>47198305.040000007</v>
      </c>
    </row>
    <row r="942" spans="1:12" x14ac:dyDescent="0.25">
      <c r="A942" s="11" t="s">
        <v>5446</v>
      </c>
      <c r="B942" s="12" t="s">
        <v>1879</v>
      </c>
      <c r="C942" s="12" t="s">
        <v>3166</v>
      </c>
      <c r="D942" s="12" t="s">
        <v>4283</v>
      </c>
      <c r="E942" s="12" t="s">
        <v>1880</v>
      </c>
      <c r="F942" s="13">
        <v>3673788.29</v>
      </c>
      <c r="G942" s="13">
        <v>269165.12</v>
      </c>
      <c r="H942" s="13">
        <v>837486.67</v>
      </c>
      <c r="I942" s="13">
        <v>5178954.3600000003</v>
      </c>
      <c r="J942" s="13">
        <v>881980</v>
      </c>
      <c r="K942" s="14">
        <v>10420538.039999999</v>
      </c>
      <c r="L942" s="15">
        <f t="shared" si="14"/>
        <v>21261912.48</v>
      </c>
    </row>
    <row r="943" spans="1:12" x14ac:dyDescent="0.25">
      <c r="A943" s="11" t="s">
        <v>5447</v>
      </c>
      <c r="B943" s="12" t="s">
        <v>1881</v>
      </c>
      <c r="C943" s="12" t="s">
        <v>3167</v>
      </c>
      <c r="D943" s="12" t="s">
        <v>4284</v>
      </c>
      <c r="E943" s="12" t="s">
        <v>1882</v>
      </c>
      <c r="F943" s="13">
        <v>4431165.49</v>
      </c>
      <c r="G943" s="13">
        <v>318924.33</v>
      </c>
      <c r="H943" s="13">
        <v>991597.33</v>
      </c>
      <c r="I943" s="13">
        <v>6143430.6299999999</v>
      </c>
      <c r="J943" s="13">
        <v>570380</v>
      </c>
      <c r="K943" s="14">
        <v>12327744.779999999</v>
      </c>
      <c r="L943" s="15">
        <f t="shared" si="14"/>
        <v>24783242.560000002</v>
      </c>
    </row>
    <row r="944" spans="1:12" x14ac:dyDescent="0.25">
      <c r="A944" s="11" t="s">
        <v>5448</v>
      </c>
      <c r="B944" s="12" t="s">
        <v>1883</v>
      </c>
      <c r="C944" s="12" t="s">
        <v>3168</v>
      </c>
      <c r="D944" s="12" t="s">
        <v>4285</v>
      </c>
      <c r="E944" s="12" t="s">
        <v>1884</v>
      </c>
      <c r="F944" s="13">
        <v>822632.87</v>
      </c>
      <c r="G944" s="13">
        <v>61548.47</v>
      </c>
      <c r="H944" s="13">
        <v>191235.47</v>
      </c>
      <c r="I944" s="13">
        <v>1186904.25</v>
      </c>
      <c r="J944" s="13">
        <v>340860</v>
      </c>
      <c r="K944" s="14">
        <v>2375580.5299999998</v>
      </c>
      <c r="L944" s="15">
        <f t="shared" si="14"/>
        <v>4978761.59</v>
      </c>
    </row>
    <row r="945" spans="1:12" x14ac:dyDescent="0.25">
      <c r="A945" s="11" t="s">
        <v>5449</v>
      </c>
      <c r="B945" s="12" t="s">
        <v>1885</v>
      </c>
      <c r="C945" s="12" t="s">
        <v>3169</v>
      </c>
      <c r="D945" s="12" t="s">
        <v>4286</v>
      </c>
      <c r="E945" s="12" t="s">
        <v>1886</v>
      </c>
      <c r="F945" s="13">
        <v>2375098.1800000002</v>
      </c>
      <c r="G945" s="13">
        <v>175835.9</v>
      </c>
      <c r="H945" s="13">
        <v>546633.87</v>
      </c>
      <c r="I945" s="13">
        <v>3387856.62</v>
      </c>
      <c r="J945" s="13">
        <v>135090</v>
      </c>
      <c r="K945" s="14">
        <v>6794791.7000000002</v>
      </c>
      <c r="L945" s="15">
        <f t="shared" si="14"/>
        <v>13415306.27</v>
      </c>
    </row>
    <row r="946" spans="1:12" x14ac:dyDescent="0.25">
      <c r="A946" s="11" t="s">
        <v>5450</v>
      </c>
      <c r="B946" s="12" t="s">
        <v>1887</v>
      </c>
      <c r="C946" s="12" t="s">
        <v>3170</v>
      </c>
      <c r="D946" s="12" t="s">
        <v>4287</v>
      </c>
      <c r="E946" s="12" t="s">
        <v>1888</v>
      </c>
      <c r="F946" s="13">
        <v>481176.9</v>
      </c>
      <c r="G946" s="13">
        <v>36134.699999999997</v>
      </c>
      <c r="H946" s="13">
        <v>112372.8</v>
      </c>
      <c r="I946" s="13">
        <v>695832.68</v>
      </c>
      <c r="J946" s="13">
        <v>157320</v>
      </c>
      <c r="K946" s="14">
        <v>1397377</v>
      </c>
      <c r="L946" s="15">
        <f t="shared" si="14"/>
        <v>2880214.08</v>
      </c>
    </row>
    <row r="947" spans="1:12" x14ac:dyDescent="0.25">
      <c r="A947" s="11" t="s">
        <v>5451</v>
      </c>
      <c r="B947" s="12" t="s">
        <v>1889</v>
      </c>
      <c r="C947" s="12" t="s">
        <v>3171</v>
      </c>
      <c r="D947" s="12" t="s">
        <v>4288</v>
      </c>
      <c r="E947" s="12" t="s">
        <v>1890</v>
      </c>
      <c r="F947" s="13">
        <v>1224633.31</v>
      </c>
      <c r="G947" s="13">
        <v>85768.77</v>
      </c>
      <c r="H947" s="13">
        <v>266639.90000000002</v>
      </c>
      <c r="I947" s="13">
        <v>1652477.38</v>
      </c>
      <c r="J947" s="13">
        <v>143830</v>
      </c>
      <c r="K947" s="14">
        <v>3314460.74</v>
      </c>
      <c r="L947" s="15">
        <f t="shared" si="14"/>
        <v>6687810.0999999996</v>
      </c>
    </row>
    <row r="948" spans="1:12" x14ac:dyDescent="0.25">
      <c r="A948" s="11" t="s">
        <v>5452</v>
      </c>
      <c r="B948" s="12" t="s">
        <v>1891</v>
      </c>
      <c r="C948" s="12" t="s">
        <v>3172</v>
      </c>
      <c r="D948" s="12" t="s">
        <v>4289</v>
      </c>
      <c r="E948" s="12" t="s">
        <v>1892</v>
      </c>
      <c r="F948" s="13">
        <v>2004253.47</v>
      </c>
      <c r="G948" s="13">
        <v>149719.42000000001</v>
      </c>
      <c r="H948" s="13">
        <v>463691.33</v>
      </c>
      <c r="I948" s="13">
        <v>2902080.84</v>
      </c>
      <c r="J948" s="16"/>
      <c r="K948" s="14">
        <v>5738312.5499999998</v>
      </c>
      <c r="L948" s="15">
        <f t="shared" si="14"/>
        <v>11258057.609999999</v>
      </c>
    </row>
    <row r="949" spans="1:12" x14ac:dyDescent="0.25">
      <c r="A949" s="11" t="s">
        <v>4557</v>
      </c>
      <c r="B949" s="12" t="s">
        <v>138</v>
      </c>
      <c r="C949" s="12" t="s">
        <v>2319</v>
      </c>
      <c r="D949" s="12" t="s">
        <v>3410</v>
      </c>
      <c r="E949" s="12" t="s">
        <v>139</v>
      </c>
      <c r="F949" s="13">
        <v>6202038.7999999998</v>
      </c>
      <c r="G949" s="13">
        <v>434078.79</v>
      </c>
      <c r="H949" s="13">
        <v>1348942.41</v>
      </c>
      <c r="I949" s="13">
        <v>8368528.9199999999</v>
      </c>
      <c r="J949" s="13">
        <v>1137150</v>
      </c>
      <c r="K949" s="14">
        <v>16760265.6</v>
      </c>
      <c r="L949" s="15">
        <f t="shared" si="14"/>
        <v>34251004.520000003</v>
      </c>
    </row>
    <row r="950" spans="1:12" x14ac:dyDescent="0.25">
      <c r="A950" s="11" t="s">
        <v>5453</v>
      </c>
      <c r="B950" s="12" t="s">
        <v>1893</v>
      </c>
      <c r="C950" s="12" t="s">
        <v>3173</v>
      </c>
      <c r="D950" s="12" t="s">
        <v>4290</v>
      </c>
      <c r="E950" s="12" t="s">
        <v>1894</v>
      </c>
      <c r="F950" s="13">
        <v>1781596.25</v>
      </c>
      <c r="G950" s="13">
        <v>130755.81</v>
      </c>
      <c r="H950" s="13">
        <v>406271.36</v>
      </c>
      <c r="I950" s="13">
        <v>2521465.38</v>
      </c>
      <c r="J950" s="13">
        <v>16340</v>
      </c>
      <c r="K950" s="14">
        <v>5046870.76</v>
      </c>
      <c r="L950" s="15">
        <f t="shared" si="14"/>
        <v>9903299.5599999987</v>
      </c>
    </row>
    <row r="951" spans="1:12" x14ac:dyDescent="0.25">
      <c r="A951" s="11" t="s">
        <v>5454</v>
      </c>
      <c r="B951" s="12" t="s">
        <v>1895</v>
      </c>
      <c r="C951" s="12" t="s">
        <v>3174</v>
      </c>
      <c r="D951" s="12" t="s">
        <v>4291</v>
      </c>
      <c r="E951" s="12" t="s">
        <v>1896</v>
      </c>
      <c r="F951" s="13">
        <v>1687912.03</v>
      </c>
      <c r="G951" s="13">
        <v>123394.21</v>
      </c>
      <c r="H951" s="13">
        <v>383389.12</v>
      </c>
      <c r="I951" s="13">
        <v>2379595.6800000002</v>
      </c>
      <c r="J951" s="13">
        <v>67450</v>
      </c>
      <c r="K951" s="14">
        <v>4762486.93</v>
      </c>
      <c r="L951" s="15">
        <f t="shared" si="14"/>
        <v>9404227.9699999988</v>
      </c>
    </row>
    <row r="952" spans="1:12" x14ac:dyDescent="0.25">
      <c r="A952" s="11" t="s">
        <v>5455</v>
      </c>
      <c r="B952" s="12" t="s">
        <v>1897</v>
      </c>
      <c r="C952" s="12" t="s">
        <v>3175</v>
      </c>
      <c r="D952" s="12" t="s">
        <v>4292</v>
      </c>
      <c r="E952" s="12" t="s">
        <v>1898</v>
      </c>
      <c r="F952" s="13">
        <v>573081.81999999995</v>
      </c>
      <c r="G952" s="13">
        <v>42269.53</v>
      </c>
      <c r="H952" s="13">
        <v>131512.07999999999</v>
      </c>
      <c r="I952" s="13">
        <v>813362.89</v>
      </c>
      <c r="J952" s="13">
        <v>89300</v>
      </c>
      <c r="K952" s="14">
        <v>1636264.31</v>
      </c>
      <c r="L952" s="15">
        <f t="shared" si="14"/>
        <v>3285790.63</v>
      </c>
    </row>
    <row r="953" spans="1:12" x14ac:dyDescent="0.25">
      <c r="A953" s="11" t="s">
        <v>5456</v>
      </c>
      <c r="B953" s="12" t="s">
        <v>1899</v>
      </c>
      <c r="C953" s="12" t="s">
        <v>3176</v>
      </c>
      <c r="D953" s="12" t="s">
        <v>4293</v>
      </c>
      <c r="E953" s="12" t="s">
        <v>1900</v>
      </c>
      <c r="F953" s="13">
        <v>3940247.4</v>
      </c>
      <c r="G953" s="13">
        <v>286684.46000000002</v>
      </c>
      <c r="H953" s="13">
        <v>890872.13</v>
      </c>
      <c r="I953" s="13">
        <v>5527217.3300000001</v>
      </c>
      <c r="J953" s="13">
        <v>68020</v>
      </c>
      <c r="K953" s="14">
        <v>11068452.529999999</v>
      </c>
      <c r="L953" s="15">
        <f t="shared" si="14"/>
        <v>21781493.850000001</v>
      </c>
    </row>
    <row r="954" spans="1:12" x14ac:dyDescent="0.25">
      <c r="A954" s="11" t="s">
        <v>5457</v>
      </c>
      <c r="B954" s="12" t="s">
        <v>1901</v>
      </c>
      <c r="C954" s="12" t="s">
        <v>3177</v>
      </c>
      <c r="D954" s="12" t="s">
        <v>4294</v>
      </c>
      <c r="E954" s="12" t="s">
        <v>1902</v>
      </c>
      <c r="F954" s="13">
        <v>392764.21</v>
      </c>
      <c r="G954" s="13">
        <v>29533.47</v>
      </c>
      <c r="H954" s="13">
        <v>91813.96</v>
      </c>
      <c r="I954" s="13">
        <v>569014.81000000006</v>
      </c>
      <c r="J954" s="13">
        <v>15010</v>
      </c>
      <c r="K954" s="14">
        <v>1141285.79</v>
      </c>
      <c r="L954" s="15">
        <f t="shared" si="14"/>
        <v>2239422.2400000002</v>
      </c>
    </row>
    <row r="955" spans="1:12" x14ac:dyDescent="0.25">
      <c r="A955" s="11" t="s">
        <v>5458</v>
      </c>
      <c r="B955" s="12" t="s">
        <v>1901</v>
      </c>
      <c r="C955" s="12" t="s">
        <v>3177</v>
      </c>
      <c r="D955" s="12" t="s">
        <v>4295</v>
      </c>
      <c r="E955" s="12" t="s">
        <v>1903</v>
      </c>
      <c r="F955" s="13">
        <v>989848.98</v>
      </c>
      <c r="G955" s="13">
        <v>74349.97</v>
      </c>
      <c r="H955" s="13">
        <v>231031.22</v>
      </c>
      <c r="I955" s="13">
        <v>1433564.76</v>
      </c>
      <c r="J955" s="13">
        <v>132240</v>
      </c>
      <c r="K955" s="14">
        <v>2870233.59</v>
      </c>
      <c r="L955" s="15">
        <f t="shared" si="14"/>
        <v>5731268.5199999996</v>
      </c>
    </row>
    <row r="956" spans="1:12" x14ac:dyDescent="0.25">
      <c r="A956" s="11" t="s">
        <v>5459</v>
      </c>
      <c r="B956" s="12" t="s">
        <v>1904</v>
      </c>
      <c r="C956" s="12" t="s">
        <v>3178</v>
      </c>
      <c r="D956" s="12" t="s">
        <v>4296</v>
      </c>
      <c r="E956" s="12" t="s">
        <v>1905</v>
      </c>
      <c r="F956" s="13">
        <v>531591.98</v>
      </c>
      <c r="G956" s="13">
        <v>39820.49</v>
      </c>
      <c r="H956" s="13">
        <v>123858.97</v>
      </c>
      <c r="I956" s="13">
        <v>766570.54</v>
      </c>
      <c r="J956" s="13">
        <v>22990</v>
      </c>
      <c r="K956" s="14">
        <v>1540558.26</v>
      </c>
      <c r="L956" s="15">
        <f t="shared" si="14"/>
        <v>3025390.24</v>
      </c>
    </row>
    <row r="957" spans="1:12" x14ac:dyDescent="0.25">
      <c r="A957" s="11" t="s">
        <v>5460</v>
      </c>
      <c r="B957" s="12" t="s">
        <v>1906</v>
      </c>
      <c r="C957" s="12" t="s">
        <v>3179</v>
      </c>
      <c r="D957" s="12" t="s">
        <v>4297</v>
      </c>
      <c r="E957" s="12" t="s">
        <v>1907</v>
      </c>
      <c r="F957" s="13">
        <v>1677689.32</v>
      </c>
      <c r="G957" s="13">
        <v>125354.71</v>
      </c>
      <c r="H957" s="13">
        <v>389899.87</v>
      </c>
      <c r="I957" s="13">
        <v>2413235.0099999998</v>
      </c>
      <c r="J957" s="13">
        <v>753920</v>
      </c>
      <c r="K957" s="14">
        <v>4849466.4400000004</v>
      </c>
      <c r="L957" s="15">
        <f t="shared" si="14"/>
        <v>10209565.350000001</v>
      </c>
    </row>
    <row r="958" spans="1:12" x14ac:dyDescent="0.25">
      <c r="A958" s="11" t="s">
        <v>5461</v>
      </c>
      <c r="B958" s="12" t="s">
        <v>1908</v>
      </c>
      <c r="C958" s="12" t="s">
        <v>3180</v>
      </c>
      <c r="D958" s="12" t="s">
        <v>4298</v>
      </c>
      <c r="E958" s="12" t="s">
        <v>1909</v>
      </c>
      <c r="F958" s="13">
        <v>882325.65</v>
      </c>
      <c r="G958" s="13">
        <v>62514.879999999997</v>
      </c>
      <c r="H958" s="13">
        <v>194500.78</v>
      </c>
      <c r="I958" s="13">
        <v>1202931.55</v>
      </c>
      <c r="J958" s="13">
        <v>516040</v>
      </c>
      <c r="K958" s="14">
        <v>2419963.11</v>
      </c>
      <c r="L958" s="15">
        <f t="shared" si="14"/>
        <v>5278275.9700000007</v>
      </c>
    </row>
    <row r="959" spans="1:12" x14ac:dyDescent="0.25">
      <c r="A959" s="11" t="s">
        <v>5462</v>
      </c>
      <c r="B959" s="12" t="s">
        <v>1910</v>
      </c>
      <c r="C959" s="12" t="s">
        <v>3181</v>
      </c>
      <c r="D959" s="12" t="s">
        <v>4299</v>
      </c>
      <c r="E959" s="12" t="s">
        <v>1911</v>
      </c>
      <c r="F959" s="13">
        <v>605241.96</v>
      </c>
      <c r="G959" s="13">
        <v>45252.05</v>
      </c>
      <c r="H959" s="13">
        <v>140689.51</v>
      </c>
      <c r="I959" s="13">
        <v>871766.85</v>
      </c>
      <c r="J959" s="13">
        <v>39330</v>
      </c>
      <c r="K959" s="14">
        <v>1748967.39</v>
      </c>
      <c r="L959" s="15">
        <f t="shared" si="14"/>
        <v>3451247.76</v>
      </c>
    </row>
    <row r="960" spans="1:12" x14ac:dyDescent="0.25">
      <c r="A960" s="11" t="s">
        <v>5463</v>
      </c>
      <c r="B960" s="12" t="s">
        <v>1912</v>
      </c>
      <c r="C960" s="12" t="s">
        <v>3182</v>
      </c>
      <c r="D960" s="12" t="s">
        <v>4300</v>
      </c>
      <c r="E960" s="12" t="s">
        <v>1913</v>
      </c>
      <c r="F960" s="13">
        <v>442885.23</v>
      </c>
      <c r="G960" s="13">
        <v>32990.959999999999</v>
      </c>
      <c r="H960" s="13">
        <v>102588.25</v>
      </c>
      <c r="I960" s="13">
        <v>635374.87</v>
      </c>
      <c r="J960" s="13">
        <v>106400</v>
      </c>
      <c r="K960" s="14">
        <v>1275587.25</v>
      </c>
      <c r="L960" s="15">
        <f t="shared" si="14"/>
        <v>2595826.56</v>
      </c>
    </row>
    <row r="961" spans="1:12" x14ac:dyDescent="0.25">
      <c r="A961" s="11" t="s">
        <v>5464</v>
      </c>
      <c r="B961" s="12" t="s">
        <v>1914</v>
      </c>
      <c r="C961" s="12" t="s">
        <v>3183</v>
      </c>
      <c r="D961" s="12" t="s">
        <v>4301</v>
      </c>
      <c r="E961" s="12" t="s">
        <v>1915</v>
      </c>
      <c r="F961" s="13">
        <v>5518515.9699999997</v>
      </c>
      <c r="G961" s="13">
        <v>408882.95</v>
      </c>
      <c r="H961" s="13">
        <v>1271213.24</v>
      </c>
      <c r="I961" s="13">
        <v>7877124.2800000003</v>
      </c>
      <c r="J961" s="13">
        <v>801990</v>
      </c>
      <c r="K961" s="14">
        <v>15802783.689999999</v>
      </c>
      <c r="L961" s="15">
        <f t="shared" si="14"/>
        <v>31680510.130000003</v>
      </c>
    </row>
    <row r="962" spans="1:12" x14ac:dyDescent="0.25">
      <c r="A962" s="11" t="s">
        <v>5465</v>
      </c>
      <c r="B962" s="12" t="s">
        <v>1916</v>
      </c>
      <c r="C962" s="12" t="s">
        <v>3184</v>
      </c>
      <c r="D962" s="12" t="s">
        <v>4302</v>
      </c>
      <c r="E962" s="12" t="s">
        <v>1917</v>
      </c>
      <c r="F962" s="13">
        <v>1893458.54</v>
      </c>
      <c r="G962" s="13">
        <v>139117.69</v>
      </c>
      <c r="H962" s="13">
        <v>432939.43</v>
      </c>
      <c r="I962" s="13">
        <v>2675888.31</v>
      </c>
      <c r="J962" s="16"/>
      <c r="K962" s="14">
        <v>5388146.3399999999</v>
      </c>
      <c r="L962" s="15">
        <f t="shared" si="14"/>
        <v>10529550.310000001</v>
      </c>
    </row>
    <row r="963" spans="1:12" x14ac:dyDescent="0.25">
      <c r="A963" s="11" t="s">
        <v>5466</v>
      </c>
      <c r="B963" s="12" t="s">
        <v>1918</v>
      </c>
      <c r="C963" s="12" t="s">
        <v>3185</v>
      </c>
      <c r="D963" s="12" t="s">
        <v>4303</v>
      </c>
      <c r="E963" s="12" t="s">
        <v>1919</v>
      </c>
      <c r="F963" s="13">
        <v>958391.84</v>
      </c>
      <c r="G963" s="13">
        <v>71058.880000000005</v>
      </c>
      <c r="H963" s="13">
        <v>220979.86</v>
      </c>
      <c r="I963" s="13">
        <v>1368367</v>
      </c>
      <c r="J963" s="13">
        <v>164160</v>
      </c>
      <c r="K963" s="14">
        <v>2747908.93</v>
      </c>
      <c r="L963" s="15">
        <f t="shared" si="14"/>
        <v>5530866.5099999998</v>
      </c>
    </row>
    <row r="964" spans="1:12" x14ac:dyDescent="0.25">
      <c r="A964" s="11" t="s">
        <v>5467</v>
      </c>
      <c r="B964" s="12" t="s">
        <v>1920</v>
      </c>
      <c r="C964" s="12" t="s">
        <v>3186</v>
      </c>
      <c r="D964" s="12" t="s">
        <v>4304</v>
      </c>
      <c r="E964" s="12" t="s">
        <v>1921</v>
      </c>
      <c r="F964" s="13">
        <v>1519861.49</v>
      </c>
      <c r="G964" s="13">
        <v>113178.72</v>
      </c>
      <c r="H964" s="13">
        <v>351934.94</v>
      </c>
      <c r="I964" s="13">
        <v>2179756.6</v>
      </c>
      <c r="J964" s="13">
        <v>129580</v>
      </c>
      <c r="K964" s="14">
        <v>4375916.63</v>
      </c>
      <c r="L964" s="15">
        <f t="shared" ref="L964:L1027" si="15">SUM(F964:K964)</f>
        <v>8670228.379999999</v>
      </c>
    </row>
    <row r="965" spans="1:12" x14ac:dyDescent="0.25">
      <c r="A965" s="11" t="s">
        <v>5468</v>
      </c>
      <c r="B965" s="12" t="s">
        <v>1922</v>
      </c>
      <c r="C965" s="12" t="s">
        <v>3187</v>
      </c>
      <c r="D965" s="12" t="s">
        <v>4305</v>
      </c>
      <c r="E965" s="12" t="s">
        <v>1923</v>
      </c>
      <c r="F965" s="13">
        <v>2967791.4</v>
      </c>
      <c r="G965" s="13">
        <v>222193.6</v>
      </c>
      <c r="H965" s="13">
        <v>690866.87</v>
      </c>
      <c r="I965" s="13">
        <v>4279870.16</v>
      </c>
      <c r="J965" s="13">
        <v>115710</v>
      </c>
      <c r="K965" s="14">
        <v>8589350.8599999994</v>
      </c>
      <c r="L965" s="15">
        <f t="shared" si="15"/>
        <v>16865782.890000001</v>
      </c>
    </row>
    <row r="966" spans="1:12" x14ac:dyDescent="0.25">
      <c r="A966" s="11" t="s">
        <v>5469</v>
      </c>
      <c r="B966" s="12" t="s">
        <v>1924</v>
      </c>
      <c r="C966" s="12" t="s">
        <v>3188</v>
      </c>
      <c r="D966" s="12" t="s">
        <v>4306</v>
      </c>
      <c r="E966" s="12" t="s">
        <v>1925</v>
      </c>
      <c r="F966" s="13">
        <v>1573360.7</v>
      </c>
      <c r="G966" s="13">
        <v>118260.51</v>
      </c>
      <c r="H966" s="13">
        <v>367712.62</v>
      </c>
      <c r="I966" s="13">
        <v>2277871.4</v>
      </c>
      <c r="J966" s="13">
        <v>1474400</v>
      </c>
      <c r="K966" s="14">
        <v>4571739.63</v>
      </c>
      <c r="L966" s="15">
        <f t="shared" si="15"/>
        <v>10383344.859999999</v>
      </c>
    </row>
    <row r="967" spans="1:12" x14ac:dyDescent="0.25">
      <c r="A967" s="11" t="s">
        <v>5470</v>
      </c>
      <c r="B967" s="12" t="s">
        <v>1926</v>
      </c>
      <c r="C967" s="12" t="s">
        <v>3189</v>
      </c>
      <c r="D967" s="12" t="s">
        <v>4307</v>
      </c>
      <c r="E967" s="12" t="s">
        <v>1927</v>
      </c>
      <c r="F967" s="13">
        <v>2551705.9700000002</v>
      </c>
      <c r="G967" s="13">
        <v>190171.21</v>
      </c>
      <c r="H967" s="13">
        <v>591086.5</v>
      </c>
      <c r="I967" s="13">
        <v>3665175.91</v>
      </c>
      <c r="J967" s="13">
        <v>192470</v>
      </c>
      <c r="K967" s="14">
        <v>7345711.4699999997</v>
      </c>
      <c r="L967" s="15">
        <f t="shared" si="15"/>
        <v>14536321.059999999</v>
      </c>
    </row>
    <row r="968" spans="1:12" x14ac:dyDescent="0.25">
      <c r="A968" s="11" t="s">
        <v>5471</v>
      </c>
      <c r="B968" s="12" t="s">
        <v>1928</v>
      </c>
      <c r="C968" s="12" t="s">
        <v>3190</v>
      </c>
      <c r="D968" s="12" t="s">
        <v>4308</v>
      </c>
      <c r="E968" s="12" t="s">
        <v>1929</v>
      </c>
      <c r="F968" s="13">
        <v>9913776.7899999991</v>
      </c>
      <c r="G968" s="13">
        <v>727194.59</v>
      </c>
      <c r="H968" s="13">
        <v>2260895.4900000002</v>
      </c>
      <c r="I968" s="13">
        <v>14008853.960000001</v>
      </c>
      <c r="J968" s="13">
        <v>1068750</v>
      </c>
      <c r="K968" s="14">
        <v>28106572.32</v>
      </c>
      <c r="L968" s="15">
        <f t="shared" si="15"/>
        <v>56086043.149999999</v>
      </c>
    </row>
    <row r="969" spans="1:12" x14ac:dyDescent="0.25">
      <c r="A969" s="11" t="s">
        <v>5472</v>
      </c>
      <c r="B969" s="12" t="s">
        <v>1930</v>
      </c>
      <c r="C969" s="12" t="s">
        <v>3191</v>
      </c>
      <c r="D969" s="12" t="s">
        <v>4309</v>
      </c>
      <c r="E969" s="12" t="s">
        <v>1931</v>
      </c>
      <c r="F969" s="13">
        <v>6295671.3700000001</v>
      </c>
      <c r="G969" s="13">
        <v>405344.73</v>
      </c>
      <c r="H969" s="13">
        <v>1260088.21</v>
      </c>
      <c r="I969" s="13">
        <v>7810200.3200000003</v>
      </c>
      <c r="J969" s="13">
        <v>999970</v>
      </c>
      <c r="K969" s="14">
        <v>15662671.710000001</v>
      </c>
      <c r="L969" s="15">
        <f t="shared" si="15"/>
        <v>32433946.34</v>
      </c>
    </row>
    <row r="970" spans="1:12" x14ac:dyDescent="0.25">
      <c r="A970" s="11" t="s">
        <v>5473</v>
      </c>
      <c r="B970" s="12" t="s">
        <v>1932</v>
      </c>
      <c r="C970" s="12" t="s">
        <v>3192</v>
      </c>
      <c r="D970" s="12" t="s">
        <v>4310</v>
      </c>
      <c r="E970" s="12" t="s">
        <v>1933</v>
      </c>
      <c r="F970" s="13">
        <v>2328818.75</v>
      </c>
      <c r="G970" s="13">
        <v>171419.15</v>
      </c>
      <c r="H970" s="13">
        <v>532858.79</v>
      </c>
      <c r="I970" s="13">
        <v>3303200.13</v>
      </c>
      <c r="J970" s="13">
        <v>78090</v>
      </c>
      <c r="K970" s="14">
        <v>6622917.9400000004</v>
      </c>
      <c r="L970" s="15">
        <f t="shared" si="15"/>
        <v>13037304.760000002</v>
      </c>
    </row>
    <row r="971" spans="1:12" x14ac:dyDescent="0.25">
      <c r="A971" s="11" t="s">
        <v>5474</v>
      </c>
      <c r="B971" s="12" t="s">
        <v>1934</v>
      </c>
      <c r="C971" s="12" t="s">
        <v>3193</v>
      </c>
      <c r="D971" s="12" t="s">
        <v>4311</v>
      </c>
      <c r="E971" s="12" t="s">
        <v>1935</v>
      </c>
      <c r="F971" s="13">
        <v>3689335.72</v>
      </c>
      <c r="G971" s="13">
        <v>272261.8</v>
      </c>
      <c r="H971" s="13">
        <v>846693.41</v>
      </c>
      <c r="I971" s="13">
        <v>5242794.18</v>
      </c>
      <c r="J971" s="13">
        <v>159980</v>
      </c>
      <c r="K971" s="14">
        <v>10528869.98</v>
      </c>
      <c r="L971" s="15">
        <f t="shared" si="15"/>
        <v>20739935.09</v>
      </c>
    </row>
    <row r="972" spans="1:12" x14ac:dyDescent="0.25">
      <c r="A972" s="11" t="s">
        <v>5475</v>
      </c>
      <c r="B972" s="12" t="s">
        <v>1936</v>
      </c>
      <c r="C972" s="12" t="s">
        <v>3194</v>
      </c>
      <c r="D972" s="12" t="s">
        <v>4312</v>
      </c>
      <c r="E972" s="12" t="s">
        <v>1937</v>
      </c>
      <c r="F972" s="13">
        <v>2228531.27</v>
      </c>
      <c r="G972" s="13">
        <v>161244.04999999999</v>
      </c>
      <c r="H972" s="13">
        <v>501253.33</v>
      </c>
      <c r="I972" s="13">
        <v>3106889.98</v>
      </c>
      <c r="J972" s="16"/>
      <c r="K972" s="14">
        <v>6230441.8799999999</v>
      </c>
      <c r="L972" s="15">
        <f t="shared" si="15"/>
        <v>12228360.51</v>
      </c>
    </row>
    <row r="973" spans="1:12" x14ac:dyDescent="0.25">
      <c r="A973" s="11" t="s">
        <v>5476</v>
      </c>
      <c r="B973" s="12" t="s">
        <v>1936</v>
      </c>
      <c r="C973" s="12" t="s">
        <v>3194</v>
      </c>
      <c r="D973" s="12" t="s">
        <v>4313</v>
      </c>
      <c r="E973" s="12" t="s">
        <v>1938</v>
      </c>
      <c r="F973" s="13">
        <v>525389.78</v>
      </c>
      <c r="G973" s="13">
        <v>39631.599999999999</v>
      </c>
      <c r="H973" s="13">
        <v>123271.7</v>
      </c>
      <c r="I973" s="13">
        <v>762931.98</v>
      </c>
      <c r="J973" s="16"/>
      <c r="K973" s="14">
        <v>1533257.24</v>
      </c>
      <c r="L973" s="15">
        <f t="shared" si="15"/>
        <v>2984482.3</v>
      </c>
    </row>
    <row r="974" spans="1:12" x14ac:dyDescent="0.25">
      <c r="A974" s="11" t="s">
        <v>5477</v>
      </c>
      <c r="B974" s="12" t="s">
        <v>1939</v>
      </c>
      <c r="C974" s="12" t="s">
        <v>3195</v>
      </c>
      <c r="D974" s="12" t="s">
        <v>4314</v>
      </c>
      <c r="E974" s="12" t="s">
        <v>1940</v>
      </c>
      <c r="F974" s="13">
        <v>2895092.92</v>
      </c>
      <c r="G974" s="13">
        <v>213215.59</v>
      </c>
      <c r="H974" s="13">
        <v>662875.51</v>
      </c>
      <c r="I974" s="13">
        <v>4107692.36</v>
      </c>
      <c r="J974" s="16"/>
      <c r="K974" s="14">
        <v>8240236.8300000001</v>
      </c>
      <c r="L974" s="15">
        <f t="shared" si="15"/>
        <v>16119113.209999999</v>
      </c>
    </row>
    <row r="975" spans="1:12" x14ac:dyDescent="0.25">
      <c r="A975" s="11" t="s">
        <v>5478</v>
      </c>
      <c r="B975" s="12" t="s">
        <v>1941</v>
      </c>
      <c r="C975" s="12" t="s">
        <v>3196</v>
      </c>
      <c r="D975" s="12" t="s">
        <v>4315</v>
      </c>
      <c r="E975" s="12" t="s">
        <v>1942</v>
      </c>
      <c r="F975" s="13">
        <v>2060199.75</v>
      </c>
      <c r="G975" s="13">
        <v>150832.62</v>
      </c>
      <c r="H975" s="13">
        <v>468994.54</v>
      </c>
      <c r="I975" s="13">
        <v>2905218.41</v>
      </c>
      <c r="J975" s="13">
        <v>47500</v>
      </c>
      <c r="K975" s="14">
        <v>5831027.4800000004</v>
      </c>
      <c r="L975" s="15">
        <f t="shared" si="15"/>
        <v>11463772.800000001</v>
      </c>
    </row>
    <row r="976" spans="1:12" x14ac:dyDescent="0.25">
      <c r="A976" s="11" t="s">
        <v>5479</v>
      </c>
      <c r="B976" s="12" t="s">
        <v>1943</v>
      </c>
      <c r="C976" s="12" t="s">
        <v>3197</v>
      </c>
      <c r="D976" s="12" t="s">
        <v>4316</v>
      </c>
      <c r="E976" s="12" t="s">
        <v>1944</v>
      </c>
      <c r="F976" s="13">
        <v>1462250.69</v>
      </c>
      <c r="G976" s="13">
        <v>109497.06</v>
      </c>
      <c r="H976" s="13">
        <v>340140.02</v>
      </c>
      <c r="I976" s="13">
        <v>2112294.4900000002</v>
      </c>
      <c r="J976" s="13">
        <v>320910</v>
      </c>
      <c r="K976" s="14">
        <v>4224220.8</v>
      </c>
      <c r="L976" s="15">
        <f t="shared" si="15"/>
        <v>8569313.0599999987</v>
      </c>
    </row>
    <row r="977" spans="1:12" x14ac:dyDescent="0.25">
      <c r="A977" s="11" t="s">
        <v>5480</v>
      </c>
      <c r="B977" s="12" t="s">
        <v>1945</v>
      </c>
      <c r="C977" s="12" t="s">
        <v>3198</v>
      </c>
      <c r="D977" s="12" t="s">
        <v>4317</v>
      </c>
      <c r="E977" s="12" t="s">
        <v>1946</v>
      </c>
      <c r="F977" s="13">
        <v>332583.21999999997</v>
      </c>
      <c r="G977" s="13">
        <v>25036.46</v>
      </c>
      <c r="H977" s="13">
        <v>77876.83</v>
      </c>
      <c r="I977" s="13">
        <v>481942.3</v>
      </c>
      <c r="J977" s="13">
        <v>47690</v>
      </c>
      <c r="K977" s="14">
        <v>968670.26</v>
      </c>
      <c r="L977" s="15">
        <f t="shared" si="15"/>
        <v>1933799.07</v>
      </c>
    </row>
    <row r="978" spans="1:12" x14ac:dyDescent="0.25">
      <c r="A978" s="11" t="s">
        <v>4558</v>
      </c>
      <c r="B978" s="12" t="s">
        <v>140</v>
      </c>
      <c r="C978" s="12" t="s">
        <v>2320</v>
      </c>
      <c r="D978" s="12" t="s">
        <v>3411</v>
      </c>
      <c r="E978" s="12" t="s">
        <v>141</v>
      </c>
      <c r="F978" s="13">
        <v>8457779.2799999993</v>
      </c>
      <c r="G978" s="13">
        <v>615899.68999999994</v>
      </c>
      <c r="H978" s="13">
        <v>1914764.66</v>
      </c>
      <c r="I978" s="13">
        <v>11865911.560000001</v>
      </c>
      <c r="J978" s="16"/>
      <c r="K978" s="14">
        <v>23802042.890000001</v>
      </c>
      <c r="L978" s="15">
        <f t="shared" si="15"/>
        <v>46656398.079999998</v>
      </c>
    </row>
    <row r="979" spans="1:12" x14ac:dyDescent="0.25">
      <c r="A979" s="11" t="s">
        <v>4559</v>
      </c>
      <c r="B979" s="12" t="s">
        <v>142</v>
      </c>
      <c r="C979" s="12" t="s">
        <v>2321</v>
      </c>
      <c r="D979" s="12" t="s">
        <v>3412</v>
      </c>
      <c r="E979" s="12" t="s">
        <v>143</v>
      </c>
      <c r="F979" s="13">
        <v>20235871.32</v>
      </c>
      <c r="G979" s="13">
        <v>1484827.37</v>
      </c>
      <c r="H979" s="13">
        <v>4617628.8899999997</v>
      </c>
      <c r="I979" s="13">
        <v>28592114.530000001</v>
      </c>
      <c r="J979" s="13">
        <v>3528490</v>
      </c>
      <c r="K979" s="14">
        <v>57422066.469999999</v>
      </c>
      <c r="L979" s="15">
        <f t="shared" si="15"/>
        <v>115880998.58</v>
      </c>
    </row>
    <row r="980" spans="1:12" x14ac:dyDescent="0.25">
      <c r="A980" s="11" t="s">
        <v>5481</v>
      </c>
      <c r="B980" s="12" t="s">
        <v>1947</v>
      </c>
      <c r="C980" s="12" t="s">
        <v>3199</v>
      </c>
      <c r="D980" s="12" t="s">
        <v>4318</v>
      </c>
      <c r="E980" s="12" t="s">
        <v>1948</v>
      </c>
      <c r="F980" s="13">
        <v>1137486.28</v>
      </c>
      <c r="G980" s="13">
        <v>85115.27</v>
      </c>
      <c r="H980" s="13">
        <v>264687.40999999997</v>
      </c>
      <c r="I980" s="13">
        <v>1639099.63</v>
      </c>
      <c r="J980" s="13">
        <v>220210</v>
      </c>
      <c r="K980" s="14">
        <v>3291341.59</v>
      </c>
      <c r="L980" s="15">
        <f t="shared" si="15"/>
        <v>6637940.1799999997</v>
      </c>
    </row>
    <row r="981" spans="1:12" x14ac:dyDescent="0.25">
      <c r="A981" s="11" t="s">
        <v>4560</v>
      </c>
      <c r="B981" s="12" t="s">
        <v>144</v>
      </c>
      <c r="C981" s="12" t="s">
        <v>2322</v>
      </c>
      <c r="D981" s="12" t="s">
        <v>3413</v>
      </c>
      <c r="E981" s="12" t="s">
        <v>145</v>
      </c>
      <c r="F981" s="13">
        <v>12563720.34</v>
      </c>
      <c r="G981" s="13">
        <v>901868.67</v>
      </c>
      <c r="H981" s="13">
        <v>2804348.61</v>
      </c>
      <c r="I981" s="13">
        <v>17370041.710000001</v>
      </c>
      <c r="J981" s="13">
        <v>2893890</v>
      </c>
      <c r="K981" s="14">
        <v>34868095.340000004</v>
      </c>
      <c r="L981" s="15">
        <f t="shared" si="15"/>
        <v>71401964.670000002</v>
      </c>
    </row>
    <row r="982" spans="1:12" x14ac:dyDescent="0.25">
      <c r="A982" s="11" t="s">
        <v>5482</v>
      </c>
      <c r="B982" s="12" t="s">
        <v>1949</v>
      </c>
      <c r="C982" s="12" t="s">
        <v>3200</v>
      </c>
      <c r="D982" s="12" t="s">
        <v>4319</v>
      </c>
      <c r="E982" s="12" t="s">
        <v>1950</v>
      </c>
      <c r="F982" s="13">
        <v>2526733.27</v>
      </c>
      <c r="G982" s="13">
        <v>184101.43</v>
      </c>
      <c r="H982" s="13">
        <v>572556.56999999995</v>
      </c>
      <c r="I982" s="13">
        <v>3544853.29</v>
      </c>
      <c r="J982" s="13">
        <v>82840</v>
      </c>
      <c r="K982" s="14">
        <v>7120319.2000000002</v>
      </c>
      <c r="L982" s="15">
        <f t="shared" si="15"/>
        <v>14031403.760000002</v>
      </c>
    </row>
    <row r="983" spans="1:12" x14ac:dyDescent="0.25">
      <c r="A983" s="11" t="s">
        <v>5483</v>
      </c>
      <c r="B983" s="12" t="s">
        <v>1951</v>
      </c>
      <c r="C983" s="12" t="s">
        <v>3201</v>
      </c>
      <c r="D983" s="12" t="s">
        <v>4320</v>
      </c>
      <c r="E983" s="12" t="s">
        <v>1952</v>
      </c>
      <c r="F983" s="13">
        <v>4180501.68</v>
      </c>
      <c r="G983" s="13">
        <v>311084.23</v>
      </c>
      <c r="H983" s="13">
        <v>967009.57</v>
      </c>
      <c r="I983" s="13">
        <v>5994507.8700000001</v>
      </c>
      <c r="J983" s="13">
        <v>850060</v>
      </c>
      <c r="K983" s="14">
        <v>12018991.02</v>
      </c>
      <c r="L983" s="15">
        <f t="shared" si="15"/>
        <v>24322154.370000001</v>
      </c>
    </row>
    <row r="984" spans="1:12" x14ac:dyDescent="0.25">
      <c r="A984" s="11" t="s">
        <v>5484</v>
      </c>
      <c r="B984" s="12" t="s">
        <v>1953</v>
      </c>
      <c r="C984" s="12" t="s">
        <v>3202</v>
      </c>
      <c r="D984" s="12" t="s">
        <v>4321</v>
      </c>
      <c r="E984" s="12" t="s">
        <v>1954</v>
      </c>
      <c r="F984" s="13">
        <v>1335114.1499999999</v>
      </c>
      <c r="G984" s="13">
        <v>96647.05</v>
      </c>
      <c r="H984" s="13">
        <v>300506.92</v>
      </c>
      <c r="I984" s="13">
        <v>1861584.47</v>
      </c>
      <c r="J984" s="13">
        <v>0</v>
      </c>
      <c r="K984" s="14">
        <v>3736147.8</v>
      </c>
      <c r="L984" s="15">
        <f t="shared" si="15"/>
        <v>7330000.3899999997</v>
      </c>
    </row>
    <row r="985" spans="1:12" x14ac:dyDescent="0.25">
      <c r="A985" s="11" t="s">
        <v>5485</v>
      </c>
      <c r="B985" s="12" t="s">
        <v>1955</v>
      </c>
      <c r="C985" s="12" t="s">
        <v>3203</v>
      </c>
      <c r="D985" s="12" t="s">
        <v>4322</v>
      </c>
      <c r="E985" s="12" t="s">
        <v>1956</v>
      </c>
      <c r="F985" s="13">
        <v>2277304.13</v>
      </c>
      <c r="G985" s="13">
        <v>170121.9</v>
      </c>
      <c r="H985" s="13">
        <v>528949.57999999996</v>
      </c>
      <c r="I985" s="13">
        <v>3276976.7</v>
      </c>
      <c r="J985" s="16"/>
      <c r="K985" s="14">
        <v>6576123.9500000002</v>
      </c>
      <c r="L985" s="15">
        <f t="shared" si="15"/>
        <v>12829476.260000002</v>
      </c>
    </row>
    <row r="986" spans="1:12" x14ac:dyDescent="0.25">
      <c r="A986" s="11" t="s">
        <v>5486</v>
      </c>
      <c r="B986" s="12" t="s">
        <v>1957</v>
      </c>
      <c r="C986" s="12" t="s">
        <v>3204</v>
      </c>
      <c r="D986" s="12" t="s">
        <v>4323</v>
      </c>
      <c r="E986" s="12" t="s">
        <v>1958</v>
      </c>
      <c r="F986" s="13">
        <v>441727.44</v>
      </c>
      <c r="G986" s="13">
        <v>32660.85</v>
      </c>
      <c r="H986" s="13">
        <v>101574.1</v>
      </c>
      <c r="I986" s="13">
        <v>628894.5</v>
      </c>
      <c r="J986" s="13">
        <v>88350</v>
      </c>
      <c r="K986" s="14">
        <v>1263156.92</v>
      </c>
      <c r="L986" s="15">
        <f t="shared" si="15"/>
        <v>2556363.81</v>
      </c>
    </row>
    <row r="987" spans="1:12" x14ac:dyDescent="0.25">
      <c r="A987" s="11" t="s">
        <v>5487</v>
      </c>
      <c r="B987" s="12" t="s">
        <v>1959</v>
      </c>
      <c r="C987" s="12" t="s">
        <v>3205</v>
      </c>
      <c r="D987" s="12" t="s">
        <v>4324</v>
      </c>
      <c r="E987" s="12" t="s">
        <v>1960</v>
      </c>
      <c r="F987" s="13">
        <v>444291.4</v>
      </c>
      <c r="G987" s="13">
        <v>33462.29</v>
      </c>
      <c r="H987" s="13">
        <v>104029.26</v>
      </c>
      <c r="I987" s="13">
        <v>644697.06000000006</v>
      </c>
      <c r="J987" s="13">
        <v>76190</v>
      </c>
      <c r="K987" s="14">
        <v>1293146.8999999999</v>
      </c>
      <c r="L987" s="15">
        <f t="shared" si="15"/>
        <v>2595816.91</v>
      </c>
    </row>
    <row r="988" spans="1:12" x14ac:dyDescent="0.25">
      <c r="A988" s="11" t="s">
        <v>5488</v>
      </c>
      <c r="B988" s="12" t="s">
        <v>1961</v>
      </c>
      <c r="C988" s="12" t="s">
        <v>3206</v>
      </c>
      <c r="D988" s="12" t="s">
        <v>4325</v>
      </c>
      <c r="E988" s="12" t="s">
        <v>1962</v>
      </c>
      <c r="F988" s="13">
        <v>1761791.97</v>
      </c>
      <c r="G988" s="13">
        <v>129655.79</v>
      </c>
      <c r="H988" s="13">
        <v>403032.4</v>
      </c>
      <c r="I988" s="13">
        <v>2498475.0299999998</v>
      </c>
      <c r="J988" s="13">
        <v>490580</v>
      </c>
      <c r="K988" s="14">
        <v>5009237.88</v>
      </c>
      <c r="L988" s="15">
        <f t="shared" si="15"/>
        <v>10292773.07</v>
      </c>
    </row>
    <row r="989" spans="1:12" x14ac:dyDescent="0.25">
      <c r="A989" s="11" t="s">
        <v>5489</v>
      </c>
      <c r="B989" s="12" t="s">
        <v>1963</v>
      </c>
      <c r="C989" s="12" t="s">
        <v>3207</v>
      </c>
      <c r="D989" s="12" t="s">
        <v>4326</v>
      </c>
      <c r="E989" s="12" t="s">
        <v>1964</v>
      </c>
      <c r="F989" s="13">
        <v>1100462.8700000001</v>
      </c>
      <c r="G989" s="13">
        <v>79711.37</v>
      </c>
      <c r="H989" s="13">
        <v>247837.03</v>
      </c>
      <c r="I989" s="13">
        <v>1535488.05</v>
      </c>
      <c r="J989" s="13">
        <v>174800</v>
      </c>
      <c r="K989" s="14">
        <v>3081146.8</v>
      </c>
      <c r="L989" s="15">
        <f t="shared" si="15"/>
        <v>6219446.1200000001</v>
      </c>
    </row>
    <row r="990" spans="1:12" x14ac:dyDescent="0.25">
      <c r="A990" s="11" t="s">
        <v>5490</v>
      </c>
      <c r="B990" s="12" t="s">
        <v>1965</v>
      </c>
      <c r="C990" s="12" t="s">
        <v>3208</v>
      </c>
      <c r="D990" s="12" t="s">
        <v>4327</v>
      </c>
      <c r="E990" s="12" t="s">
        <v>1966</v>
      </c>
      <c r="F990" s="13">
        <v>3178130.95</v>
      </c>
      <c r="G990" s="13">
        <v>232607.51</v>
      </c>
      <c r="H990" s="13">
        <v>722809.77</v>
      </c>
      <c r="I990" s="13">
        <v>4484805.95</v>
      </c>
      <c r="J990" s="13">
        <v>217360</v>
      </c>
      <c r="K990" s="14">
        <v>8980132.0899999999</v>
      </c>
      <c r="L990" s="15">
        <f t="shared" si="15"/>
        <v>17815846.27</v>
      </c>
    </row>
    <row r="991" spans="1:12" x14ac:dyDescent="0.25">
      <c r="A991" s="11" t="s">
        <v>4561</v>
      </c>
      <c r="B991" s="12" t="s">
        <v>146</v>
      </c>
      <c r="C991" s="12" t="s">
        <v>2323</v>
      </c>
      <c r="D991" s="12" t="s">
        <v>3414</v>
      </c>
      <c r="E991" s="12" t="s">
        <v>147</v>
      </c>
      <c r="F991" s="13">
        <v>19017897.719999999</v>
      </c>
      <c r="G991" s="13">
        <v>1364589.77</v>
      </c>
      <c r="H991" s="13">
        <v>4241279.8</v>
      </c>
      <c r="I991" s="13">
        <v>26300896.600000001</v>
      </c>
      <c r="J991" s="13">
        <v>4275950</v>
      </c>
      <c r="K991" s="14">
        <v>52706760.920000002</v>
      </c>
      <c r="L991" s="15">
        <f t="shared" si="15"/>
        <v>107907374.81</v>
      </c>
    </row>
    <row r="992" spans="1:12" x14ac:dyDescent="0.25">
      <c r="A992" s="11" t="s">
        <v>4562</v>
      </c>
      <c r="B992" s="12" t="s">
        <v>148</v>
      </c>
      <c r="C992" s="12" t="s">
        <v>2324</v>
      </c>
      <c r="D992" s="12" t="s">
        <v>3415</v>
      </c>
      <c r="E992" s="12" t="s">
        <v>149</v>
      </c>
      <c r="F992" s="13">
        <v>26732385.98</v>
      </c>
      <c r="G992" s="13">
        <v>1945415.74</v>
      </c>
      <c r="H992" s="13">
        <v>6048281.2599999998</v>
      </c>
      <c r="I992" s="13">
        <v>37478386.609999999</v>
      </c>
      <c r="J992" s="13">
        <v>1280970</v>
      </c>
      <c r="K992" s="14">
        <v>75187793.780000001</v>
      </c>
      <c r="L992" s="15">
        <f t="shared" si="15"/>
        <v>148673233.37</v>
      </c>
    </row>
    <row r="993" spans="1:12" x14ac:dyDescent="0.25">
      <c r="A993" s="11" t="s">
        <v>5491</v>
      </c>
      <c r="B993" s="12" t="s">
        <v>1967</v>
      </c>
      <c r="C993" s="12" t="s">
        <v>3209</v>
      </c>
      <c r="D993" s="12" t="s">
        <v>4328</v>
      </c>
      <c r="E993" s="12" t="s">
        <v>1968</v>
      </c>
      <c r="F993" s="13">
        <v>2468699.0099999998</v>
      </c>
      <c r="G993" s="13">
        <v>182404.18</v>
      </c>
      <c r="H993" s="13">
        <v>567049.55000000005</v>
      </c>
      <c r="I993" s="13">
        <v>3514444.33</v>
      </c>
      <c r="J993" s="13">
        <v>158840</v>
      </c>
      <c r="K993" s="14">
        <v>7048511.2699999996</v>
      </c>
      <c r="L993" s="15">
        <f t="shared" si="15"/>
        <v>13939948.34</v>
      </c>
    </row>
    <row r="994" spans="1:12" x14ac:dyDescent="0.25">
      <c r="A994" s="11" t="s">
        <v>5492</v>
      </c>
      <c r="B994" s="12" t="s">
        <v>1967</v>
      </c>
      <c r="C994" s="12" t="s">
        <v>3209</v>
      </c>
      <c r="D994" s="12" t="s">
        <v>4329</v>
      </c>
      <c r="E994" s="12" t="s">
        <v>1969</v>
      </c>
      <c r="F994" s="13">
        <v>4268013.3899999997</v>
      </c>
      <c r="G994" s="13">
        <v>276855.71000000002</v>
      </c>
      <c r="H994" s="13">
        <v>860258.06</v>
      </c>
      <c r="I994" s="13">
        <v>5338428.6900000004</v>
      </c>
      <c r="J994" s="13">
        <v>827070</v>
      </c>
      <c r="K994" s="14">
        <v>10687058.25</v>
      </c>
      <c r="L994" s="15">
        <f t="shared" si="15"/>
        <v>22257684.100000001</v>
      </c>
    </row>
    <row r="995" spans="1:12" x14ac:dyDescent="0.25">
      <c r="A995" s="11" t="s">
        <v>5493</v>
      </c>
      <c r="B995" s="12" t="s">
        <v>1970</v>
      </c>
      <c r="C995" s="12" t="s">
        <v>3210</v>
      </c>
      <c r="D995" s="12" t="s">
        <v>4330</v>
      </c>
      <c r="E995" s="12" t="s">
        <v>1971</v>
      </c>
      <c r="F995" s="13">
        <v>1912280.61</v>
      </c>
      <c r="G995" s="13">
        <v>142025.49</v>
      </c>
      <c r="H995" s="13">
        <v>441558.9</v>
      </c>
      <c r="I995" s="13">
        <v>2736089.56</v>
      </c>
      <c r="J995" s="13">
        <v>73530</v>
      </c>
      <c r="K995" s="14">
        <v>5489177.2599999998</v>
      </c>
      <c r="L995" s="15">
        <f t="shared" si="15"/>
        <v>10794661.82</v>
      </c>
    </row>
    <row r="996" spans="1:12" x14ac:dyDescent="0.25">
      <c r="A996" s="11" t="s">
        <v>5494</v>
      </c>
      <c r="B996" s="12" t="s">
        <v>1972</v>
      </c>
      <c r="C996" s="12" t="s">
        <v>3211</v>
      </c>
      <c r="D996" s="12" t="s">
        <v>4331</v>
      </c>
      <c r="E996" s="12" t="s">
        <v>1973</v>
      </c>
      <c r="F996" s="13">
        <v>280559.11</v>
      </c>
      <c r="G996" s="13">
        <v>20951.7</v>
      </c>
      <c r="H996" s="13">
        <v>65217.41</v>
      </c>
      <c r="I996" s="13">
        <v>402851.63</v>
      </c>
      <c r="J996" s="16"/>
      <c r="K996" s="14">
        <v>811879.78</v>
      </c>
      <c r="L996" s="15">
        <f t="shared" si="15"/>
        <v>1581459.63</v>
      </c>
    </row>
    <row r="997" spans="1:12" x14ac:dyDescent="0.25">
      <c r="A997" s="11" t="s">
        <v>5495</v>
      </c>
      <c r="B997" s="12" t="s">
        <v>1974</v>
      </c>
      <c r="C997" s="12" t="s">
        <v>3212</v>
      </c>
      <c r="D997" s="12" t="s">
        <v>4332</v>
      </c>
      <c r="E997" s="12" t="s">
        <v>1975</v>
      </c>
      <c r="F997" s="13">
        <v>1987502.83</v>
      </c>
      <c r="G997" s="13">
        <v>147504.59</v>
      </c>
      <c r="H997" s="13">
        <v>458502.68</v>
      </c>
      <c r="I997" s="13">
        <v>2842545.66</v>
      </c>
      <c r="J997" s="13">
        <v>222870</v>
      </c>
      <c r="K997" s="14">
        <v>5698490.8899999997</v>
      </c>
      <c r="L997" s="15">
        <f t="shared" si="15"/>
        <v>11357416.649999999</v>
      </c>
    </row>
    <row r="998" spans="1:12" x14ac:dyDescent="0.25">
      <c r="A998" s="11" t="s">
        <v>5496</v>
      </c>
      <c r="B998" s="12" t="s">
        <v>1976</v>
      </c>
      <c r="C998" s="12" t="s">
        <v>3213</v>
      </c>
      <c r="D998" s="12" t="s">
        <v>4333</v>
      </c>
      <c r="E998" s="12" t="s">
        <v>1977</v>
      </c>
      <c r="F998" s="13">
        <v>7070605.2300000004</v>
      </c>
      <c r="G998" s="13">
        <v>523031.45</v>
      </c>
      <c r="H998" s="13">
        <v>1625121.24</v>
      </c>
      <c r="I998" s="13">
        <v>10085919.08</v>
      </c>
      <c r="J998" s="13">
        <v>0</v>
      </c>
      <c r="K998" s="14">
        <v>20188075.949999999</v>
      </c>
      <c r="L998" s="15">
        <f t="shared" si="15"/>
        <v>39492752.950000003</v>
      </c>
    </row>
    <row r="999" spans="1:12" x14ac:dyDescent="0.25">
      <c r="A999" s="11" t="s">
        <v>5497</v>
      </c>
      <c r="B999" s="12" t="s">
        <v>1978</v>
      </c>
      <c r="C999" s="12" t="s">
        <v>3214</v>
      </c>
      <c r="D999" s="12" t="s">
        <v>4334</v>
      </c>
      <c r="E999" s="12" t="s">
        <v>1979</v>
      </c>
      <c r="F999" s="13">
        <v>750081.76</v>
      </c>
      <c r="G999" s="13">
        <v>55799.99</v>
      </c>
      <c r="H999" s="13">
        <v>173448.05</v>
      </c>
      <c r="I999" s="13">
        <v>1075319.6200000001</v>
      </c>
      <c r="J999" s="13">
        <v>75430</v>
      </c>
      <c r="K999" s="14">
        <v>2155689.7200000002</v>
      </c>
      <c r="L999" s="15">
        <f t="shared" si="15"/>
        <v>4285769.1400000006</v>
      </c>
    </row>
    <row r="1000" spans="1:12" x14ac:dyDescent="0.25">
      <c r="A1000" s="11" t="s">
        <v>5498</v>
      </c>
      <c r="B1000" s="12" t="s">
        <v>1980</v>
      </c>
      <c r="C1000" s="12" t="s">
        <v>3215</v>
      </c>
      <c r="D1000" s="12" t="s">
        <v>4335</v>
      </c>
      <c r="E1000" s="12" t="s">
        <v>1981</v>
      </c>
      <c r="F1000" s="13">
        <v>1057189.04</v>
      </c>
      <c r="G1000" s="13">
        <v>79195.56</v>
      </c>
      <c r="H1000" s="13">
        <v>246202.75</v>
      </c>
      <c r="I1000" s="13">
        <v>1525855.14</v>
      </c>
      <c r="J1000" s="13">
        <v>170620</v>
      </c>
      <c r="K1000" s="14">
        <v>3060385.43</v>
      </c>
      <c r="L1000" s="15">
        <f t="shared" si="15"/>
        <v>6139447.9199999999</v>
      </c>
    </row>
    <row r="1001" spans="1:12" x14ac:dyDescent="0.25">
      <c r="A1001" s="11" t="s">
        <v>5499</v>
      </c>
      <c r="B1001" s="12" t="s">
        <v>1982</v>
      </c>
      <c r="C1001" s="12" t="s">
        <v>3216</v>
      </c>
      <c r="D1001" s="12" t="s">
        <v>4336</v>
      </c>
      <c r="E1001" s="12" t="s">
        <v>1983</v>
      </c>
      <c r="F1001" s="13">
        <v>820370.17</v>
      </c>
      <c r="G1001" s="13">
        <v>59293.83</v>
      </c>
      <c r="H1001" s="13">
        <v>184426.98</v>
      </c>
      <c r="I1001" s="13">
        <v>1141469.83</v>
      </c>
      <c r="J1001" s="16"/>
      <c r="K1001" s="14">
        <v>2293867.1800000002</v>
      </c>
      <c r="L1001" s="15">
        <f t="shared" si="15"/>
        <v>4499427.99</v>
      </c>
    </row>
    <row r="1002" spans="1:12" x14ac:dyDescent="0.25">
      <c r="A1002" s="11" t="s">
        <v>5500</v>
      </c>
      <c r="B1002" s="12" t="s">
        <v>1984</v>
      </c>
      <c r="C1002" s="12" t="s">
        <v>3217</v>
      </c>
      <c r="D1002" s="12" t="s">
        <v>4484</v>
      </c>
      <c r="E1002" s="12" t="s">
        <v>1985</v>
      </c>
      <c r="F1002" s="13">
        <v>1212414.46</v>
      </c>
      <c r="G1002" s="13">
        <v>89188.6</v>
      </c>
      <c r="H1002" s="13">
        <v>277343.90999999997</v>
      </c>
      <c r="I1002" s="13">
        <v>1717646.71</v>
      </c>
      <c r="J1002" s="13">
        <v>112860</v>
      </c>
      <c r="K1002" s="14">
        <v>3448569.19</v>
      </c>
      <c r="L1002" s="15">
        <f t="shared" si="15"/>
        <v>6858022.8699999992</v>
      </c>
    </row>
    <row r="1003" spans="1:12" x14ac:dyDescent="0.25">
      <c r="A1003" s="11" t="s">
        <v>5501</v>
      </c>
      <c r="B1003" s="12" t="s">
        <v>1986</v>
      </c>
      <c r="C1003" s="12" t="s">
        <v>3218</v>
      </c>
      <c r="D1003" s="12" t="s">
        <v>4337</v>
      </c>
      <c r="E1003" s="12" t="s">
        <v>1987</v>
      </c>
      <c r="F1003" s="13">
        <v>8542308.5500000007</v>
      </c>
      <c r="G1003" s="13">
        <v>599352.57999999996</v>
      </c>
      <c r="H1003" s="13">
        <v>1863689.63</v>
      </c>
      <c r="I1003" s="13">
        <v>11543457.07</v>
      </c>
      <c r="J1003" s="13">
        <v>1740210</v>
      </c>
      <c r="K1003" s="14">
        <v>23172492.93</v>
      </c>
      <c r="L1003" s="15">
        <f t="shared" si="15"/>
        <v>47461510.760000005</v>
      </c>
    </row>
    <row r="1004" spans="1:12" x14ac:dyDescent="0.25">
      <c r="A1004" s="11" t="s">
        <v>5502</v>
      </c>
      <c r="B1004" s="12" t="s">
        <v>1988</v>
      </c>
      <c r="C1004" s="12" t="s">
        <v>3219</v>
      </c>
      <c r="D1004" s="12" t="s">
        <v>4338</v>
      </c>
      <c r="E1004" s="12" t="s">
        <v>1989</v>
      </c>
      <c r="F1004" s="13">
        <v>1223050.72</v>
      </c>
      <c r="G1004" s="13">
        <v>90377.58</v>
      </c>
      <c r="H1004" s="13">
        <v>280969.40000000002</v>
      </c>
      <c r="I1004" s="13">
        <v>1741258.49</v>
      </c>
      <c r="J1004" s="13">
        <v>1252100</v>
      </c>
      <c r="K1004" s="14">
        <v>3492605.51</v>
      </c>
      <c r="L1004" s="15">
        <f t="shared" si="15"/>
        <v>8080361.7000000002</v>
      </c>
    </row>
    <row r="1005" spans="1:12" x14ac:dyDescent="0.25">
      <c r="A1005" s="11" t="s">
        <v>5503</v>
      </c>
      <c r="B1005" s="12" t="s">
        <v>1990</v>
      </c>
      <c r="C1005" s="12" t="s">
        <v>3220</v>
      </c>
      <c r="D1005" s="12" t="s">
        <v>4339</v>
      </c>
      <c r="E1005" s="12" t="s">
        <v>1991</v>
      </c>
      <c r="F1005" s="13">
        <v>1033859.51</v>
      </c>
      <c r="G1005" s="13">
        <v>76805.94</v>
      </c>
      <c r="H1005" s="13">
        <v>238854.48</v>
      </c>
      <c r="I1005" s="13">
        <v>1479014.05</v>
      </c>
      <c r="J1005" s="13">
        <v>254600</v>
      </c>
      <c r="K1005" s="14">
        <v>2970215.53</v>
      </c>
      <c r="L1005" s="15">
        <f t="shared" si="15"/>
        <v>6053349.5099999998</v>
      </c>
    </row>
    <row r="1006" spans="1:12" x14ac:dyDescent="0.25">
      <c r="A1006" s="11" t="s">
        <v>5504</v>
      </c>
      <c r="B1006" s="12" t="s">
        <v>1992</v>
      </c>
      <c r="C1006" s="12" t="s">
        <v>3221</v>
      </c>
      <c r="D1006" s="12" t="s">
        <v>4340</v>
      </c>
      <c r="E1006" s="12" t="s">
        <v>1993</v>
      </c>
      <c r="F1006" s="13">
        <v>5660441.8499999996</v>
      </c>
      <c r="G1006" s="13">
        <v>405756.14</v>
      </c>
      <c r="H1006" s="13">
        <v>1261688.96</v>
      </c>
      <c r="I1006" s="13">
        <v>7814929.4400000004</v>
      </c>
      <c r="J1006" s="13">
        <v>82080</v>
      </c>
      <c r="K1006" s="14">
        <v>15687248.51</v>
      </c>
      <c r="L1006" s="15">
        <f t="shared" si="15"/>
        <v>30912144.899999999</v>
      </c>
    </row>
    <row r="1007" spans="1:12" x14ac:dyDescent="0.25">
      <c r="A1007" s="11" t="s">
        <v>5505</v>
      </c>
      <c r="B1007" s="12" t="s">
        <v>1994</v>
      </c>
      <c r="C1007" s="12" t="s">
        <v>3222</v>
      </c>
      <c r="D1007" s="12" t="s">
        <v>4485</v>
      </c>
      <c r="E1007" s="12" t="s">
        <v>1995</v>
      </c>
      <c r="F1007" s="13">
        <v>287416.08</v>
      </c>
      <c r="G1007" s="13">
        <v>21309.360000000001</v>
      </c>
      <c r="H1007" s="13">
        <v>66164.539999999994</v>
      </c>
      <c r="I1007" s="13">
        <v>411379.77</v>
      </c>
      <c r="J1007" s="16"/>
      <c r="K1007" s="14">
        <v>821257.24</v>
      </c>
      <c r="L1007" s="15">
        <f t="shared" si="15"/>
        <v>1607526.99</v>
      </c>
    </row>
    <row r="1008" spans="1:12" x14ac:dyDescent="0.25">
      <c r="A1008" s="11" t="s">
        <v>5506</v>
      </c>
      <c r="B1008" s="12" t="s">
        <v>1996</v>
      </c>
      <c r="C1008" s="12" t="s">
        <v>3223</v>
      </c>
      <c r="D1008" s="12" t="s">
        <v>4341</v>
      </c>
      <c r="E1008" s="12" t="s">
        <v>1997</v>
      </c>
      <c r="F1008" s="13">
        <v>640265.01</v>
      </c>
      <c r="G1008" s="13">
        <v>47732.15</v>
      </c>
      <c r="H1008" s="13">
        <v>148384.26999999999</v>
      </c>
      <c r="I1008" s="13">
        <v>919703.91</v>
      </c>
      <c r="J1008" s="13">
        <v>131290</v>
      </c>
      <c r="K1008" s="14">
        <v>1844392.12</v>
      </c>
      <c r="L1008" s="15">
        <f t="shared" si="15"/>
        <v>3731767.46</v>
      </c>
    </row>
    <row r="1009" spans="1:12" x14ac:dyDescent="0.25">
      <c r="A1009" s="11" t="s">
        <v>5507</v>
      </c>
      <c r="B1009" s="12" t="s">
        <v>1998</v>
      </c>
      <c r="C1009" s="12" t="s">
        <v>3224</v>
      </c>
      <c r="D1009" s="12" t="s">
        <v>4342</v>
      </c>
      <c r="E1009" s="12" t="s">
        <v>1999</v>
      </c>
      <c r="F1009" s="13">
        <v>12217445.970000001</v>
      </c>
      <c r="G1009" s="13">
        <v>884771.05</v>
      </c>
      <c r="H1009" s="13">
        <v>2751441.83</v>
      </c>
      <c r="I1009" s="13">
        <v>17038175.68</v>
      </c>
      <c r="J1009" s="13">
        <v>104690</v>
      </c>
      <c r="K1009" s="14">
        <v>34214026.600000001</v>
      </c>
      <c r="L1009" s="15">
        <f t="shared" si="15"/>
        <v>67210551.129999995</v>
      </c>
    </row>
    <row r="1010" spans="1:12" x14ac:dyDescent="0.25">
      <c r="A1010" s="11" t="s">
        <v>5508</v>
      </c>
      <c r="B1010" s="12" t="s">
        <v>2000</v>
      </c>
      <c r="C1010" s="12" t="s">
        <v>3225</v>
      </c>
      <c r="D1010" s="12" t="s">
        <v>4343</v>
      </c>
      <c r="E1010" s="12" t="s">
        <v>2001</v>
      </c>
      <c r="F1010" s="13">
        <v>12537559.4</v>
      </c>
      <c r="G1010" s="13">
        <v>923542.64</v>
      </c>
      <c r="H1010" s="13">
        <v>2871630.44</v>
      </c>
      <c r="I1010" s="13">
        <v>17788606.559999999</v>
      </c>
      <c r="J1010" s="13">
        <v>695970</v>
      </c>
      <c r="K1010" s="14">
        <v>35703005.969999999</v>
      </c>
      <c r="L1010" s="15">
        <f t="shared" si="15"/>
        <v>70520315.00999999</v>
      </c>
    </row>
    <row r="1011" spans="1:12" x14ac:dyDescent="0.25">
      <c r="A1011" s="11" t="s">
        <v>5509</v>
      </c>
      <c r="B1011" s="12" t="s">
        <v>2002</v>
      </c>
      <c r="C1011" s="12" t="s">
        <v>3226</v>
      </c>
      <c r="D1011" s="12" t="s">
        <v>4344</v>
      </c>
      <c r="E1011" s="12" t="s">
        <v>2003</v>
      </c>
      <c r="F1011" s="13">
        <v>3483089.59</v>
      </c>
      <c r="G1011" s="13">
        <v>257792.36</v>
      </c>
      <c r="H1011" s="13">
        <v>801377.97</v>
      </c>
      <c r="I1011" s="13">
        <v>4967320.93</v>
      </c>
      <c r="J1011" s="13">
        <v>43510</v>
      </c>
      <c r="K1011" s="14">
        <v>9960741.9199999999</v>
      </c>
      <c r="L1011" s="15">
        <f t="shared" si="15"/>
        <v>19513832.77</v>
      </c>
    </row>
    <row r="1012" spans="1:12" x14ac:dyDescent="0.25">
      <c r="A1012" s="11" t="s">
        <v>5510</v>
      </c>
      <c r="B1012" s="12" t="s">
        <v>2004</v>
      </c>
      <c r="C1012" s="12" t="s">
        <v>3227</v>
      </c>
      <c r="D1012" s="12" t="s">
        <v>4345</v>
      </c>
      <c r="E1012" s="12" t="s">
        <v>2005</v>
      </c>
      <c r="F1012" s="13">
        <v>1402386.62</v>
      </c>
      <c r="G1012" s="13">
        <v>104793.73</v>
      </c>
      <c r="H1012" s="13">
        <v>325819.93</v>
      </c>
      <c r="I1012" s="13">
        <v>2018678.64</v>
      </c>
      <c r="J1012" s="13">
        <v>1564460</v>
      </c>
      <c r="K1012" s="14">
        <v>4050602.98</v>
      </c>
      <c r="L1012" s="15">
        <f t="shared" si="15"/>
        <v>9466741.9000000004</v>
      </c>
    </row>
    <row r="1013" spans="1:12" x14ac:dyDescent="0.25">
      <c r="A1013" s="11" t="s">
        <v>5511</v>
      </c>
      <c r="B1013" s="12" t="s">
        <v>2006</v>
      </c>
      <c r="C1013" s="12" t="s">
        <v>3228</v>
      </c>
      <c r="D1013" s="12" t="s">
        <v>4346</v>
      </c>
      <c r="E1013" s="12" t="s">
        <v>2007</v>
      </c>
      <c r="F1013" s="13">
        <v>3941351.49</v>
      </c>
      <c r="G1013" s="13">
        <v>288429.73</v>
      </c>
      <c r="H1013" s="13">
        <v>896681.08</v>
      </c>
      <c r="I1013" s="13">
        <v>5557033.96</v>
      </c>
      <c r="J1013" s="13">
        <v>176890</v>
      </c>
      <c r="K1013" s="14">
        <v>11146233.720000001</v>
      </c>
      <c r="L1013" s="15">
        <f t="shared" si="15"/>
        <v>22006619.980000004</v>
      </c>
    </row>
    <row r="1014" spans="1:12" x14ac:dyDescent="0.25">
      <c r="A1014" s="11" t="s">
        <v>5512</v>
      </c>
      <c r="B1014" s="12" t="s">
        <v>2008</v>
      </c>
      <c r="C1014" s="12" t="s">
        <v>3229</v>
      </c>
      <c r="D1014" s="12" t="s">
        <v>4347</v>
      </c>
      <c r="E1014" s="12" t="s">
        <v>2009</v>
      </c>
      <c r="F1014" s="13">
        <v>1246808.74</v>
      </c>
      <c r="G1014" s="13">
        <v>93605.11</v>
      </c>
      <c r="H1014" s="13">
        <v>291024.65000000002</v>
      </c>
      <c r="I1014" s="13">
        <v>1803229.25</v>
      </c>
      <c r="J1014" s="13">
        <v>133760</v>
      </c>
      <c r="K1014" s="14">
        <v>3617908.58</v>
      </c>
      <c r="L1014" s="15">
        <f t="shared" si="15"/>
        <v>7186336.3300000001</v>
      </c>
    </row>
    <row r="1015" spans="1:12" x14ac:dyDescent="0.25">
      <c r="A1015" s="11" t="s">
        <v>5513</v>
      </c>
      <c r="B1015" s="12" t="s">
        <v>2010</v>
      </c>
      <c r="C1015" s="12" t="s">
        <v>3230</v>
      </c>
      <c r="D1015" s="12" t="s">
        <v>4348</v>
      </c>
      <c r="E1015" s="12" t="s">
        <v>2011</v>
      </c>
      <c r="F1015" s="13">
        <v>9352855.7699999996</v>
      </c>
      <c r="G1015" s="13">
        <v>678216.38</v>
      </c>
      <c r="H1015" s="13">
        <v>2108871.0699999998</v>
      </c>
      <c r="I1015" s="13">
        <v>13062820.33</v>
      </c>
      <c r="J1015" s="13">
        <v>0</v>
      </c>
      <c r="K1015" s="14">
        <v>26220329.440000001</v>
      </c>
      <c r="L1015" s="15">
        <f t="shared" si="15"/>
        <v>51423092.990000002</v>
      </c>
    </row>
    <row r="1016" spans="1:12" x14ac:dyDescent="0.25">
      <c r="A1016" s="11" t="s">
        <v>5514</v>
      </c>
      <c r="B1016" s="12" t="s">
        <v>2012</v>
      </c>
      <c r="C1016" s="12" t="s">
        <v>3231</v>
      </c>
      <c r="D1016" s="12" t="s">
        <v>4349</v>
      </c>
      <c r="E1016" s="12" t="s">
        <v>2013</v>
      </c>
      <c r="F1016" s="13">
        <v>4581513.66</v>
      </c>
      <c r="G1016" s="13">
        <v>341098.42</v>
      </c>
      <c r="H1016" s="13">
        <v>1060772.07</v>
      </c>
      <c r="I1016" s="13">
        <v>6568272.0899999999</v>
      </c>
      <c r="J1016" s="13">
        <v>389880</v>
      </c>
      <c r="K1016" s="14">
        <v>13191101.27</v>
      </c>
      <c r="L1016" s="15">
        <f t="shared" si="15"/>
        <v>26132637.509999998</v>
      </c>
    </row>
    <row r="1017" spans="1:12" x14ac:dyDescent="0.25">
      <c r="A1017" s="11" t="s">
        <v>4563</v>
      </c>
      <c r="B1017" s="12" t="s">
        <v>150</v>
      </c>
      <c r="C1017" s="12" t="s">
        <v>2325</v>
      </c>
      <c r="D1017" s="12" t="s">
        <v>3416</v>
      </c>
      <c r="E1017" s="12" t="s">
        <v>151</v>
      </c>
      <c r="F1017" s="13">
        <v>8898345.2599999998</v>
      </c>
      <c r="G1017" s="13">
        <v>653149.06999999995</v>
      </c>
      <c r="H1017" s="13">
        <v>2031046.94</v>
      </c>
      <c r="I1017" s="13">
        <v>12578807.26</v>
      </c>
      <c r="J1017" s="13">
        <v>952470</v>
      </c>
      <c r="K1017" s="14">
        <v>25254474.879999999</v>
      </c>
      <c r="L1017" s="15">
        <f t="shared" si="15"/>
        <v>50368293.409999996</v>
      </c>
    </row>
    <row r="1018" spans="1:12" x14ac:dyDescent="0.25">
      <c r="A1018" s="11" t="s">
        <v>4564</v>
      </c>
      <c r="B1018" s="12" t="s">
        <v>152</v>
      </c>
      <c r="C1018" s="12" t="s">
        <v>2326</v>
      </c>
      <c r="D1018" s="12" t="s">
        <v>3417</v>
      </c>
      <c r="E1018" s="12" t="s">
        <v>153</v>
      </c>
      <c r="F1018" s="13">
        <v>11907065.5</v>
      </c>
      <c r="G1018" s="13">
        <v>849540.36</v>
      </c>
      <c r="H1018" s="13">
        <v>2640802.9700000002</v>
      </c>
      <c r="I1018" s="13">
        <v>16370457.84</v>
      </c>
      <c r="J1018" s="13">
        <v>2443590</v>
      </c>
      <c r="K1018" s="14">
        <v>32822549.109999999</v>
      </c>
      <c r="L1018" s="15">
        <f t="shared" si="15"/>
        <v>67034005.780000001</v>
      </c>
    </row>
    <row r="1019" spans="1:12" x14ac:dyDescent="0.25">
      <c r="A1019" s="11" t="s">
        <v>5515</v>
      </c>
      <c r="B1019" s="12" t="s">
        <v>2014</v>
      </c>
      <c r="C1019" s="12" t="s">
        <v>3232</v>
      </c>
      <c r="D1019" s="12" t="s">
        <v>4350</v>
      </c>
      <c r="E1019" s="12" t="s">
        <v>2015</v>
      </c>
      <c r="F1019" s="13">
        <v>406896.33</v>
      </c>
      <c r="G1019" s="13">
        <v>30328.44</v>
      </c>
      <c r="H1019" s="13">
        <v>94287.67</v>
      </c>
      <c r="I1019" s="13">
        <v>584308.31000000006</v>
      </c>
      <c r="J1019" s="13">
        <v>67450</v>
      </c>
      <c r="K1019" s="14">
        <v>1172068.6399999999</v>
      </c>
      <c r="L1019" s="15">
        <f t="shared" si="15"/>
        <v>2355339.3899999997</v>
      </c>
    </row>
    <row r="1020" spans="1:12" x14ac:dyDescent="0.25">
      <c r="A1020" s="11" t="s">
        <v>5516</v>
      </c>
      <c r="B1020" s="12" t="s">
        <v>2016</v>
      </c>
      <c r="C1020" s="12" t="s">
        <v>3233</v>
      </c>
      <c r="D1020" s="12" t="s">
        <v>4351</v>
      </c>
      <c r="E1020" s="12" t="s">
        <v>2017</v>
      </c>
      <c r="F1020" s="13">
        <v>1088806.22</v>
      </c>
      <c r="G1020" s="13">
        <v>80130.100000000006</v>
      </c>
      <c r="H1020" s="13">
        <v>249096.18</v>
      </c>
      <c r="I1020" s="13">
        <v>1543978.94</v>
      </c>
      <c r="J1020" s="13">
        <v>252890</v>
      </c>
      <c r="K1020" s="14">
        <v>3096179.01</v>
      </c>
      <c r="L1020" s="15">
        <f t="shared" si="15"/>
        <v>6311080.4499999993</v>
      </c>
    </row>
    <row r="1021" spans="1:12" x14ac:dyDescent="0.25">
      <c r="A1021" s="11" t="s">
        <v>5517</v>
      </c>
      <c r="B1021" s="12" t="s">
        <v>2016</v>
      </c>
      <c r="C1021" s="12" t="s">
        <v>3233</v>
      </c>
      <c r="D1021" s="12" t="s">
        <v>4352</v>
      </c>
      <c r="E1021" s="12" t="s">
        <v>2018</v>
      </c>
      <c r="F1021" s="13">
        <v>10799790.67</v>
      </c>
      <c r="G1021" s="13">
        <v>699102.75</v>
      </c>
      <c r="H1021" s="13">
        <v>2172031.06</v>
      </c>
      <c r="I1021" s="13">
        <v>13482841.35</v>
      </c>
      <c r="J1021" s="13">
        <v>1271860</v>
      </c>
      <c r="K1021" s="14">
        <v>26979668.48</v>
      </c>
      <c r="L1021" s="15">
        <f t="shared" si="15"/>
        <v>55405294.310000002</v>
      </c>
    </row>
    <row r="1022" spans="1:12" x14ac:dyDescent="0.25">
      <c r="A1022" s="11" t="s">
        <v>5518</v>
      </c>
      <c r="B1022" s="12" t="s">
        <v>2019</v>
      </c>
      <c r="C1022" s="12" t="s">
        <v>3234</v>
      </c>
      <c r="D1022" s="12" t="s">
        <v>4353</v>
      </c>
      <c r="E1022" s="12" t="s">
        <v>2020</v>
      </c>
      <c r="F1022" s="13">
        <v>2951790.14</v>
      </c>
      <c r="G1022" s="13">
        <v>219042.31</v>
      </c>
      <c r="H1022" s="13">
        <v>681329.56</v>
      </c>
      <c r="I1022" s="13">
        <v>4216576.63</v>
      </c>
      <c r="J1022" s="13">
        <v>931190</v>
      </c>
      <c r="K1022" s="14">
        <v>8474571.3200000003</v>
      </c>
      <c r="L1022" s="15">
        <f t="shared" si="15"/>
        <v>17474499.960000001</v>
      </c>
    </row>
    <row r="1023" spans="1:12" x14ac:dyDescent="0.25">
      <c r="A1023" s="11" t="s">
        <v>5519</v>
      </c>
      <c r="B1023" s="12" t="s">
        <v>2021</v>
      </c>
      <c r="C1023" s="12" t="s">
        <v>3235</v>
      </c>
      <c r="D1023" s="12" t="s">
        <v>4354</v>
      </c>
      <c r="E1023" s="12" t="s">
        <v>2022</v>
      </c>
      <c r="F1023" s="13">
        <v>2004626.56</v>
      </c>
      <c r="G1023" s="13">
        <v>149613.99</v>
      </c>
      <c r="H1023" s="13">
        <v>465240.21</v>
      </c>
      <c r="I1023" s="13">
        <v>2881399.48</v>
      </c>
      <c r="J1023" s="13">
        <v>442700</v>
      </c>
      <c r="K1023" s="14">
        <v>5784856.6799999997</v>
      </c>
      <c r="L1023" s="15">
        <f t="shared" si="15"/>
        <v>11728436.92</v>
      </c>
    </row>
    <row r="1024" spans="1:12" x14ac:dyDescent="0.25">
      <c r="A1024" s="11" t="s">
        <v>5520</v>
      </c>
      <c r="B1024" s="12" t="s">
        <v>2023</v>
      </c>
      <c r="C1024" s="12" t="s">
        <v>3236</v>
      </c>
      <c r="D1024" s="12" t="s">
        <v>4355</v>
      </c>
      <c r="E1024" s="12" t="s">
        <v>2024</v>
      </c>
      <c r="F1024" s="13">
        <v>1013301.8</v>
      </c>
      <c r="G1024" s="13">
        <v>75340.990000000005</v>
      </c>
      <c r="H1024" s="13">
        <v>234356.71</v>
      </c>
      <c r="I1024" s="13">
        <v>1450227.72</v>
      </c>
      <c r="J1024" s="13">
        <v>324710</v>
      </c>
      <c r="K1024" s="14">
        <v>2915127.72</v>
      </c>
      <c r="L1024" s="15">
        <f t="shared" si="15"/>
        <v>6013064.9399999995</v>
      </c>
    </row>
    <row r="1025" spans="1:12" x14ac:dyDescent="0.25">
      <c r="A1025" s="11" t="s">
        <v>5521</v>
      </c>
      <c r="B1025" s="12" t="s">
        <v>2025</v>
      </c>
      <c r="C1025" s="12" t="s">
        <v>3237</v>
      </c>
      <c r="D1025" s="12" t="s">
        <v>4356</v>
      </c>
      <c r="E1025" s="12" t="s">
        <v>2026</v>
      </c>
      <c r="F1025" s="13">
        <v>551549.91</v>
      </c>
      <c r="G1025" s="13">
        <v>39302.800000000003</v>
      </c>
      <c r="H1025" s="13">
        <v>122123.18</v>
      </c>
      <c r="I1025" s="13">
        <v>757852.19</v>
      </c>
      <c r="J1025" s="13">
        <v>51870</v>
      </c>
      <c r="K1025" s="14">
        <v>1517143.92</v>
      </c>
      <c r="L1025" s="15">
        <f t="shared" si="15"/>
        <v>3039842</v>
      </c>
    </row>
    <row r="1026" spans="1:12" x14ac:dyDescent="0.25">
      <c r="A1026" s="11" t="s">
        <v>5522</v>
      </c>
      <c r="B1026" s="12" t="s">
        <v>2027</v>
      </c>
      <c r="C1026" s="12" t="s">
        <v>3238</v>
      </c>
      <c r="D1026" s="12" t="s">
        <v>4357</v>
      </c>
      <c r="E1026" s="12" t="s">
        <v>2028</v>
      </c>
      <c r="F1026" s="13">
        <v>814191.4</v>
      </c>
      <c r="G1026" s="13">
        <v>60757.37</v>
      </c>
      <c r="H1026" s="13">
        <v>189011.96</v>
      </c>
      <c r="I1026" s="13">
        <v>1169318.6100000001</v>
      </c>
      <c r="J1026" s="13">
        <v>100890</v>
      </c>
      <c r="K1026" s="14">
        <v>2351370.79</v>
      </c>
      <c r="L1026" s="15">
        <f t="shared" si="15"/>
        <v>4685540.13</v>
      </c>
    </row>
    <row r="1027" spans="1:12" x14ac:dyDescent="0.25">
      <c r="A1027" s="11" t="s">
        <v>5523</v>
      </c>
      <c r="B1027" s="12" t="s">
        <v>2029</v>
      </c>
      <c r="C1027" s="12" t="s">
        <v>3239</v>
      </c>
      <c r="D1027" s="12" t="s">
        <v>4358</v>
      </c>
      <c r="E1027" s="12" t="s">
        <v>2030</v>
      </c>
      <c r="F1027" s="13">
        <v>7193427.7199999997</v>
      </c>
      <c r="G1027" s="13">
        <v>519840.24</v>
      </c>
      <c r="H1027" s="13">
        <v>1615923.9</v>
      </c>
      <c r="I1027" s="13">
        <v>10017244.51</v>
      </c>
      <c r="J1027" s="13">
        <v>0</v>
      </c>
      <c r="K1027" s="14">
        <v>20084270.949999999</v>
      </c>
      <c r="L1027" s="15">
        <f t="shared" si="15"/>
        <v>39430707.319999993</v>
      </c>
    </row>
    <row r="1028" spans="1:12" x14ac:dyDescent="0.25">
      <c r="A1028" s="11" t="s">
        <v>5524</v>
      </c>
      <c r="B1028" s="12" t="s">
        <v>2029</v>
      </c>
      <c r="C1028" s="12" t="s">
        <v>3239</v>
      </c>
      <c r="D1028" s="12" t="s">
        <v>4359</v>
      </c>
      <c r="E1028" s="12" t="s">
        <v>2031</v>
      </c>
      <c r="F1028" s="13">
        <v>936824.53</v>
      </c>
      <c r="G1028" s="13">
        <v>69713.84</v>
      </c>
      <c r="H1028" s="13">
        <v>216863.08</v>
      </c>
      <c r="I1028" s="13">
        <v>1341809.8400000001</v>
      </c>
      <c r="J1028" s="13">
        <v>72960</v>
      </c>
      <c r="K1028" s="14">
        <v>2697676.06</v>
      </c>
      <c r="L1028" s="15">
        <f t="shared" ref="L1028:L1091" si="16">SUM(F1028:K1028)</f>
        <v>5335847.3499999996</v>
      </c>
    </row>
    <row r="1029" spans="1:12" x14ac:dyDescent="0.25">
      <c r="A1029" s="11" t="s">
        <v>5525</v>
      </c>
      <c r="B1029" s="12" t="s">
        <v>2029</v>
      </c>
      <c r="C1029" s="12" t="s">
        <v>3239</v>
      </c>
      <c r="D1029" s="12" t="s">
        <v>4360</v>
      </c>
      <c r="E1029" s="12" t="s">
        <v>2032</v>
      </c>
      <c r="F1029" s="13">
        <v>388044.9</v>
      </c>
      <c r="G1029" s="13">
        <v>28454.53</v>
      </c>
      <c r="H1029" s="13">
        <v>88526.51</v>
      </c>
      <c r="I1029" s="13">
        <v>547563.15</v>
      </c>
      <c r="J1029" s="13">
        <v>23750</v>
      </c>
      <c r="K1029" s="14">
        <v>1101392.92</v>
      </c>
      <c r="L1029" s="15">
        <f t="shared" si="16"/>
        <v>2177732.0099999998</v>
      </c>
    </row>
    <row r="1030" spans="1:12" x14ac:dyDescent="0.25">
      <c r="A1030" s="11" t="s">
        <v>5526</v>
      </c>
      <c r="B1030" s="12" t="s">
        <v>2033</v>
      </c>
      <c r="C1030" s="12" t="s">
        <v>3240</v>
      </c>
      <c r="D1030" s="12" t="s">
        <v>4361</v>
      </c>
      <c r="E1030" s="12" t="s">
        <v>2034</v>
      </c>
      <c r="F1030" s="13">
        <v>843952.9</v>
      </c>
      <c r="G1030" s="13">
        <v>62879.02</v>
      </c>
      <c r="H1030" s="13">
        <v>195429.37</v>
      </c>
      <c r="I1030" s="13">
        <v>1211968.75</v>
      </c>
      <c r="J1030" s="13">
        <v>29450</v>
      </c>
      <c r="K1030" s="14">
        <v>2428547.73</v>
      </c>
      <c r="L1030" s="15">
        <f t="shared" si="16"/>
        <v>4772227.7699999996</v>
      </c>
    </row>
    <row r="1031" spans="1:12" x14ac:dyDescent="0.25">
      <c r="A1031" s="11" t="s">
        <v>5527</v>
      </c>
      <c r="B1031" s="12" t="s">
        <v>2035</v>
      </c>
      <c r="C1031" s="12" t="s">
        <v>3241</v>
      </c>
      <c r="D1031" s="12" t="s">
        <v>4362</v>
      </c>
      <c r="E1031" s="12" t="s">
        <v>2036</v>
      </c>
      <c r="F1031" s="13">
        <v>2694212.16</v>
      </c>
      <c r="G1031" s="13">
        <v>197260.46</v>
      </c>
      <c r="H1031" s="13">
        <v>613252.28</v>
      </c>
      <c r="I1031" s="13">
        <v>3800504.98</v>
      </c>
      <c r="J1031" s="13">
        <v>229520</v>
      </c>
      <c r="K1031" s="14">
        <v>7623082.5199999996</v>
      </c>
      <c r="L1031" s="15">
        <f t="shared" si="16"/>
        <v>15157832.4</v>
      </c>
    </row>
    <row r="1032" spans="1:12" x14ac:dyDescent="0.25">
      <c r="A1032" s="11" t="s">
        <v>5528</v>
      </c>
      <c r="B1032" s="12" t="s">
        <v>2037</v>
      </c>
      <c r="C1032" s="12" t="s">
        <v>3242</v>
      </c>
      <c r="D1032" s="12" t="s">
        <v>4363</v>
      </c>
      <c r="E1032" s="12" t="s">
        <v>2038</v>
      </c>
      <c r="F1032" s="13">
        <v>3879441.56</v>
      </c>
      <c r="G1032" s="13">
        <v>287095.59999999998</v>
      </c>
      <c r="H1032" s="13">
        <v>893031.8</v>
      </c>
      <c r="I1032" s="13">
        <v>5526378.5700000003</v>
      </c>
      <c r="J1032" s="13">
        <v>103550</v>
      </c>
      <c r="K1032" s="14">
        <v>11108117.039999999</v>
      </c>
      <c r="L1032" s="15">
        <f t="shared" si="16"/>
        <v>21797614.57</v>
      </c>
    </row>
    <row r="1033" spans="1:12" x14ac:dyDescent="0.25">
      <c r="A1033" s="11" t="s">
        <v>5529</v>
      </c>
      <c r="B1033" s="12" t="s">
        <v>2039</v>
      </c>
      <c r="C1033" s="12" t="s">
        <v>3243</v>
      </c>
      <c r="D1033" s="12" t="s">
        <v>4364</v>
      </c>
      <c r="E1033" s="12" t="s">
        <v>2040</v>
      </c>
      <c r="F1033" s="13">
        <v>834641.9</v>
      </c>
      <c r="G1033" s="13">
        <v>62328.95</v>
      </c>
      <c r="H1033" s="13">
        <v>193786.29</v>
      </c>
      <c r="I1033" s="13">
        <v>1200705.08</v>
      </c>
      <c r="J1033" s="13">
        <v>28120</v>
      </c>
      <c r="K1033" s="14">
        <v>2409097.7000000002</v>
      </c>
      <c r="L1033" s="15">
        <f t="shared" si="16"/>
        <v>4728679.92</v>
      </c>
    </row>
    <row r="1034" spans="1:12" x14ac:dyDescent="0.25">
      <c r="A1034" s="11" t="s">
        <v>5530</v>
      </c>
      <c r="B1034" s="12" t="s">
        <v>2041</v>
      </c>
      <c r="C1034" s="12" t="s">
        <v>3244</v>
      </c>
      <c r="D1034" s="12" t="s">
        <v>4365</v>
      </c>
      <c r="E1034" s="12" t="s">
        <v>2042</v>
      </c>
      <c r="F1034" s="13">
        <v>788151.54</v>
      </c>
      <c r="G1034" s="13">
        <v>59075.4</v>
      </c>
      <c r="H1034" s="13">
        <v>183758.04</v>
      </c>
      <c r="I1034" s="13">
        <v>1137161.0900000001</v>
      </c>
      <c r="J1034" s="13">
        <v>449730</v>
      </c>
      <c r="K1034" s="14">
        <v>2285698.87</v>
      </c>
      <c r="L1034" s="15">
        <f t="shared" si="16"/>
        <v>4903574.9400000004</v>
      </c>
    </row>
    <row r="1035" spans="1:12" x14ac:dyDescent="0.25">
      <c r="A1035" s="11" t="s">
        <v>5531</v>
      </c>
      <c r="B1035" s="12" t="s">
        <v>2043</v>
      </c>
      <c r="C1035" s="12" t="s">
        <v>3245</v>
      </c>
      <c r="D1035" s="12" t="s">
        <v>4366</v>
      </c>
      <c r="E1035" s="12" t="s">
        <v>2044</v>
      </c>
      <c r="F1035" s="13">
        <v>1771299.52</v>
      </c>
      <c r="G1035" s="13">
        <v>131318.21</v>
      </c>
      <c r="H1035" s="13">
        <v>408294.75</v>
      </c>
      <c r="I1035" s="13">
        <v>2529568.39</v>
      </c>
      <c r="J1035" s="13">
        <v>2312110</v>
      </c>
      <c r="K1035" s="14">
        <v>5076021.1900000004</v>
      </c>
      <c r="L1035" s="15">
        <f t="shared" si="16"/>
        <v>12228612.060000001</v>
      </c>
    </row>
    <row r="1036" spans="1:12" x14ac:dyDescent="0.25">
      <c r="A1036" s="11" t="s">
        <v>4565</v>
      </c>
      <c r="B1036" s="12" t="s">
        <v>154</v>
      </c>
      <c r="C1036" s="12" t="s">
        <v>2327</v>
      </c>
      <c r="D1036" s="12" t="s">
        <v>3418</v>
      </c>
      <c r="E1036" s="12" t="s">
        <v>155</v>
      </c>
      <c r="F1036" s="13">
        <v>42857005.369999997</v>
      </c>
      <c r="G1036" s="13">
        <v>3000370.47</v>
      </c>
      <c r="H1036" s="13">
        <v>9328614.4399999995</v>
      </c>
      <c r="I1036" s="13">
        <v>57797217.509999998</v>
      </c>
      <c r="J1036" s="13">
        <v>4491790</v>
      </c>
      <c r="K1036" s="14">
        <v>115973580.14</v>
      </c>
      <c r="L1036" s="15">
        <f t="shared" si="16"/>
        <v>233448577.93000001</v>
      </c>
    </row>
    <row r="1037" spans="1:12" x14ac:dyDescent="0.25">
      <c r="A1037" s="11" t="s">
        <v>5532</v>
      </c>
      <c r="B1037" s="12" t="s">
        <v>2045</v>
      </c>
      <c r="C1037" s="12" t="s">
        <v>3246</v>
      </c>
      <c r="D1037" s="12" t="s">
        <v>4367</v>
      </c>
      <c r="E1037" s="12" t="s">
        <v>2046</v>
      </c>
      <c r="F1037" s="13">
        <v>733243.19</v>
      </c>
      <c r="G1037" s="13">
        <v>54435.41</v>
      </c>
      <c r="H1037" s="13">
        <v>169339.72</v>
      </c>
      <c r="I1037" s="13">
        <v>1047698.31</v>
      </c>
      <c r="J1037" s="16"/>
      <c r="K1037" s="14">
        <v>2106568.25</v>
      </c>
      <c r="L1037" s="15">
        <f t="shared" si="16"/>
        <v>4111284.88</v>
      </c>
    </row>
    <row r="1038" spans="1:12" x14ac:dyDescent="0.25">
      <c r="A1038" s="11" t="s">
        <v>5533</v>
      </c>
      <c r="B1038" s="12" t="s">
        <v>2047</v>
      </c>
      <c r="C1038" s="12" t="s">
        <v>3247</v>
      </c>
      <c r="D1038" s="12" t="s">
        <v>4368</v>
      </c>
      <c r="E1038" s="12" t="s">
        <v>2048</v>
      </c>
      <c r="F1038" s="13">
        <v>2161403.0699999998</v>
      </c>
      <c r="G1038" s="13">
        <v>161665.10999999999</v>
      </c>
      <c r="H1038" s="13">
        <v>502802.67</v>
      </c>
      <c r="I1038" s="13">
        <v>3112614.19</v>
      </c>
      <c r="J1038" s="13">
        <v>593370</v>
      </c>
      <c r="K1038" s="14">
        <v>6253195.8099999996</v>
      </c>
      <c r="L1038" s="15">
        <f t="shared" si="16"/>
        <v>12785050.849999998</v>
      </c>
    </row>
    <row r="1039" spans="1:12" x14ac:dyDescent="0.25">
      <c r="A1039" s="11" t="s">
        <v>5534</v>
      </c>
      <c r="B1039" s="12" t="s">
        <v>2049</v>
      </c>
      <c r="C1039" s="12" t="s">
        <v>3248</v>
      </c>
      <c r="D1039" s="12" t="s">
        <v>4369</v>
      </c>
      <c r="E1039" s="12" t="s">
        <v>2050</v>
      </c>
      <c r="F1039" s="13">
        <v>1665019.19</v>
      </c>
      <c r="G1039" s="13">
        <v>119925.3</v>
      </c>
      <c r="H1039" s="13">
        <v>372611.9</v>
      </c>
      <c r="I1039" s="13">
        <v>2312692.02</v>
      </c>
      <c r="J1039" s="13">
        <v>91010</v>
      </c>
      <c r="K1039" s="14">
        <v>4628622.59</v>
      </c>
      <c r="L1039" s="15">
        <f t="shared" si="16"/>
        <v>9189881</v>
      </c>
    </row>
    <row r="1040" spans="1:12" x14ac:dyDescent="0.25">
      <c r="A1040" s="11" t="s">
        <v>5535</v>
      </c>
      <c r="B1040" s="12" t="s">
        <v>2051</v>
      </c>
      <c r="C1040" s="12" t="s">
        <v>3249</v>
      </c>
      <c r="D1040" s="12" t="s">
        <v>4370</v>
      </c>
      <c r="E1040" s="12" t="s">
        <v>2052</v>
      </c>
      <c r="F1040" s="13">
        <v>285377.69</v>
      </c>
      <c r="G1040" s="13">
        <v>21020.55</v>
      </c>
      <c r="H1040" s="13">
        <v>65376.51</v>
      </c>
      <c r="I1040" s="13">
        <v>404724.06</v>
      </c>
      <c r="J1040" s="13">
        <v>168150</v>
      </c>
      <c r="K1040" s="14">
        <v>813058.66</v>
      </c>
      <c r="L1040" s="15">
        <f t="shared" si="16"/>
        <v>1757707.4700000002</v>
      </c>
    </row>
    <row r="1041" spans="1:12" x14ac:dyDescent="0.25">
      <c r="A1041" s="11" t="s">
        <v>5536</v>
      </c>
      <c r="B1041" s="12" t="s">
        <v>2053</v>
      </c>
      <c r="C1041" s="12" t="s">
        <v>3250</v>
      </c>
      <c r="D1041" s="12" t="s">
        <v>4371</v>
      </c>
      <c r="E1041" s="12" t="s">
        <v>2054</v>
      </c>
      <c r="F1041" s="13">
        <v>2409370.35</v>
      </c>
      <c r="G1041" s="13">
        <v>177688.62</v>
      </c>
      <c r="H1041" s="13">
        <v>552396.31999999995</v>
      </c>
      <c r="I1041" s="13">
        <v>3423526.11</v>
      </c>
      <c r="J1041" s="13">
        <v>352450</v>
      </c>
      <c r="K1041" s="14">
        <v>6866460.2300000004</v>
      </c>
      <c r="L1041" s="15">
        <f t="shared" si="16"/>
        <v>13781891.630000001</v>
      </c>
    </row>
    <row r="1042" spans="1:12" x14ac:dyDescent="0.25">
      <c r="A1042" s="11" t="s">
        <v>5537</v>
      </c>
      <c r="B1042" s="12" t="s">
        <v>2055</v>
      </c>
      <c r="C1042" s="12" t="s">
        <v>3251</v>
      </c>
      <c r="D1042" s="12" t="s">
        <v>4372</v>
      </c>
      <c r="E1042" s="12" t="s">
        <v>2056</v>
      </c>
      <c r="F1042" s="13">
        <v>238532.71</v>
      </c>
      <c r="G1042" s="13">
        <v>17325.099999999999</v>
      </c>
      <c r="H1042" s="13">
        <v>53941.74</v>
      </c>
      <c r="I1042" s="13">
        <v>332991.09999999998</v>
      </c>
      <c r="J1042" s="16"/>
      <c r="K1042" s="14">
        <v>671700.29</v>
      </c>
      <c r="L1042" s="15">
        <f t="shared" si="16"/>
        <v>1314490.94</v>
      </c>
    </row>
    <row r="1043" spans="1:12" x14ac:dyDescent="0.25">
      <c r="A1043" s="11" t="s">
        <v>5538</v>
      </c>
      <c r="B1043" s="12" t="s">
        <v>2057</v>
      </c>
      <c r="C1043" s="12" t="s">
        <v>3252</v>
      </c>
      <c r="D1043" s="12" t="s">
        <v>4373</v>
      </c>
      <c r="E1043" s="12" t="s">
        <v>2058</v>
      </c>
      <c r="F1043" s="13">
        <v>360199.74</v>
      </c>
      <c r="G1043" s="13">
        <v>26677.35</v>
      </c>
      <c r="H1043" s="13">
        <v>82998.97</v>
      </c>
      <c r="I1043" s="13">
        <v>513349.08</v>
      </c>
      <c r="J1043" s="13">
        <v>17480</v>
      </c>
      <c r="K1043" s="14">
        <v>1032644.8</v>
      </c>
      <c r="L1043" s="15">
        <f t="shared" si="16"/>
        <v>2033349.94</v>
      </c>
    </row>
    <row r="1044" spans="1:12" x14ac:dyDescent="0.25">
      <c r="A1044" s="11" t="s">
        <v>5539</v>
      </c>
      <c r="B1044" s="12" t="s">
        <v>2059</v>
      </c>
      <c r="C1044" s="12" t="s">
        <v>3253</v>
      </c>
      <c r="D1044" s="12" t="s">
        <v>4374</v>
      </c>
      <c r="E1044" s="12" t="s">
        <v>2060</v>
      </c>
      <c r="F1044" s="13">
        <v>1683808.2</v>
      </c>
      <c r="G1044" s="13">
        <v>118838.92</v>
      </c>
      <c r="H1044" s="13">
        <v>369618.89</v>
      </c>
      <c r="I1044" s="13">
        <v>2287941.61</v>
      </c>
      <c r="J1044" s="13">
        <v>760380</v>
      </c>
      <c r="K1044" s="14">
        <v>4597007.13</v>
      </c>
      <c r="L1044" s="15">
        <f t="shared" si="16"/>
        <v>9817594.75</v>
      </c>
    </row>
    <row r="1045" spans="1:12" x14ac:dyDescent="0.25">
      <c r="A1045" s="11" t="s">
        <v>5540</v>
      </c>
      <c r="B1045" s="12" t="s">
        <v>2061</v>
      </c>
      <c r="C1045" s="12" t="s">
        <v>3254</v>
      </c>
      <c r="D1045" s="12" t="s">
        <v>4375</v>
      </c>
      <c r="E1045" s="12" t="s">
        <v>2062</v>
      </c>
      <c r="F1045" s="13">
        <v>3380052.79</v>
      </c>
      <c r="G1045" s="13">
        <v>251453.09</v>
      </c>
      <c r="H1045" s="13">
        <v>779950.24</v>
      </c>
      <c r="I1045" s="13">
        <v>4862277.67</v>
      </c>
      <c r="J1045" s="13">
        <v>266950</v>
      </c>
      <c r="K1045" s="14">
        <v>9669371.9000000004</v>
      </c>
      <c r="L1045" s="15">
        <f t="shared" si="16"/>
        <v>19210055.689999998</v>
      </c>
    </row>
    <row r="1046" spans="1:12" x14ac:dyDescent="0.25">
      <c r="A1046" s="11" t="s">
        <v>5541</v>
      </c>
      <c r="B1046" s="12" t="s">
        <v>2063</v>
      </c>
      <c r="C1046" s="12" t="s">
        <v>3255</v>
      </c>
      <c r="D1046" s="12" t="s">
        <v>4376</v>
      </c>
      <c r="E1046" s="12" t="s">
        <v>2064</v>
      </c>
      <c r="F1046" s="13">
        <v>1556439.39</v>
      </c>
      <c r="G1046" s="13">
        <v>117136.62</v>
      </c>
      <c r="H1046" s="13">
        <v>364043.22</v>
      </c>
      <c r="I1046" s="13">
        <v>2257961.17</v>
      </c>
      <c r="J1046" s="13">
        <v>153710</v>
      </c>
      <c r="K1046" s="14">
        <v>4523576.28</v>
      </c>
      <c r="L1046" s="15">
        <f t="shared" si="16"/>
        <v>8972866.6799999997</v>
      </c>
    </row>
    <row r="1047" spans="1:12" x14ac:dyDescent="0.25">
      <c r="A1047" s="11" t="s">
        <v>5542</v>
      </c>
      <c r="B1047" s="12" t="s">
        <v>2065</v>
      </c>
      <c r="C1047" s="12" t="s">
        <v>3256</v>
      </c>
      <c r="D1047" s="12" t="s">
        <v>4377</v>
      </c>
      <c r="E1047" s="12" t="s">
        <v>2066</v>
      </c>
      <c r="F1047" s="13">
        <v>1331353.3700000001</v>
      </c>
      <c r="G1047" s="13">
        <v>97915.11</v>
      </c>
      <c r="H1047" s="13">
        <v>304475.99</v>
      </c>
      <c r="I1047" s="13">
        <v>1885748.64</v>
      </c>
      <c r="J1047" s="13">
        <v>142310</v>
      </c>
      <c r="K1047" s="14">
        <v>3785876.07</v>
      </c>
      <c r="L1047" s="15">
        <f t="shared" si="16"/>
        <v>7547679.1799999997</v>
      </c>
    </row>
    <row r="1048" spans="1:12" x14ac:dyDescent="0.25">
      <c r="A1048" s="11" t="s">
        <v>5543</v>
      </c>
      <c r="B1048" s="12" t="s">
        <v>2067</v>
      </c>
      <c r="C1048" s="12" t="s">
        <v>3257</v>
      </c>
      <c r="D1048" s="12" t="s">
        <v>4378</v>
      </c>
      <c r="E1048" s="12" t="s">
        <v>2068</v>
      </c>
      <c r="F1048" s="13">
        <v>1642682.96</v>
      </c>
      <c r="G1048" s="13">
        <v>121895.12</v>
      </c>
      <c r="H1048" s="13">
        <v>378929.73</v>
      </c>
      <c r="I1048" s="13">
        <v>2348715.5499999998</v>
      </c>
      <c r="J1048" s="16"/>
      <c r="K1048" s="14">
        <v>4709977.6399999997</v>
      </c>
      <c r="L1048" s="15">
        <f t="shared" si="16"/>
        <v>9202201</v>
      </c>
    </row>
    <row r="1049" spans="1:12" x14ac:dyDescent="0.25">
      <c r="A1049" s="11" t="s">
        <v>4566</v>
      </c>
      <c r="B1049" s="12" t="s">
        <v>156</v>
      </c>
      <c r="C1049" s="12" t="s">
        <v>2328</v>
      </c>
      <c r="D1049" s="12" t="s">
        <v>3419</v>
      </c>
      <c r="E1049" s="12" t="s">
        <v>157</v>
      </c>
      <c r="F1049" s="13">
        <v>17945095.82</v>
      </c>
      <c r="G1049" s="13">
        <v>1269447.25</v>
      </c>
      <c r="H1049" s="13">
        <v>3946796.15</v>
      </c>
      <c r="I1049" s="13">
        <v>24454923.75</v>
      </c>
      <c r="J1049" s="13">
        <v>10975730</v>
      </c>
      <c r="K1049" s="14">
        <v>49065058.229999997</v>
      </c>
      <c r="L1049" s="15">
        <f t="shared" si="16"/>
        <v>107657051.19999999</v>
      </c>
    </row>
    <row r="1050" spans="1:12" x14ac:dyDescent="0.25">
      <c r="A1050" s="11" t="s">
        <v>5544</v>
      </c>
      <c r="B1050" s="12" t="s">
        <v>2069</v>
      </c>
      <c r="C1050" s="12" t="s">
        <v>3258</v>
      </c>
      <c r="D1050" s="12" t="s">
        <v>4379</v>
      </c>
      <c r="E1050" s="12" t="s">
        <v>2070</v>
      </c>
      <c r="F1050" s="13">
        <v>2237916.86</v>
      </c>
      <c r="G1050" s="13">
        <v>167315.54999999999</v>
      </c>
      <c r="H1050" s="13">
        <v>520490.85</v>
      </c>
      <c r="I1050" s="13">
        <v>3220267.13</v>
      </c>
      <c r="J1050" s="13">
        <v>855190</v>
      </c>
      <c r="K1050" s="14">
        <v>6474841.9900000002</v>
      </c>
      <c r="L1050" s="15">
        <f t="shared" si="16"/>
        <v>13476022.379999999</v>
      </c>
    </row>
    <row r="1051" spans="1:12" x14ac:dyDescent="0.25">
      <c r="A1051" s="11" t="s">
        <v>5545</v>
      </c>
      <c r="B1051" s="12" t="s">
        <v>2071</v>
      </c>
      <c r="C1051" s="12" t="s">
        <v>3259</v>
      </c>
      <c r="D1051" s="12" t="s">
        <v>4380</v>
      </c>
      <c r="E1051" s="12" t="s">
        <v>2072</v>
      </c>
      <c r="F1051" s="13">
        <v>1317924.46</v>
      </c>
      <c r="G1051" s="13">
        <v>98729.62</v>
      </c>
      <c r="H1051" s="13">
        <v>306941.26</v>
      </c>
      <c r="I1051" s="13">
        <v>1902106.3</v>
      </c>
      <c r="J1051" s="13">
        <v>130720</v>
      </c>
      <c r="K1051" s="14">
        <v>3815547.52</v>
      </c>
      <c r="L1051" s="15">
        <f t="shared" si="16"/>
        <v>7571969.1600000001</v>
      </c>
    </row>
    <row r="1052" spans="1:12" x14ac:dyDescent="0.25">
      <c r="A1052" s="11" t="s">
        <v>5546</v>
      </c>
      <c r="B1052" s="12" t="s">
        <v>2073</v>
      </c>
      <c r="C1052" s="12" t="s">
        <v>3260</v>
      </c>
      <c r="D1052" s="12" t="s">
        <v>4381</v>
      </c>
      <c r="E1052" s="12" t="s">
        <v>2074</v>
      </c>
      <c r="F1052" s="13">
        <v>3332066.7</v>
      </c>
      <c r="G1052" s="13">
        <v>244529.79</v>
      </c>
      <c r="H1052" s="13">
        <v>759672.41</v>
      </c>
      <c r="I1052" s="13">
        <v>4716512.13</v>
      </c>
      <c r="J1052" s="13">
        <v>364230</v>
      </c>
      <c r="K1052" s="14">
        <v>9435420.2100000009</v>
      </c>
      <c r="L1052" s="15">
        <f t="shared" si="16"/>
        <v>18852431.240000002</v>
      </c>
    </row>
    <row r="1053" spans="1:12" x14ac:dyDescent="0.25">
      <c r="A1053" s="11" t="s">
        <v>5547</v>
      </c>
      <c r="B1053" s="12" t="s">
        <v>2075</v>
      </c>
      <c r="C1053" s="12" t="s">
        <v>3261</v>
      </c>
      <c r="D1053" s="12" t="s">
        <v>4382</v>
      </c>
      <c r="E1053" s="12" t="s">
        <v>2076</v>
      </c>
      <c r="F1053" s="13">
        <v>648624.68000000005</v>
      </c>
      <c r="G1053" s="13">
        <v>48191.96</v>
      </c>
      <c r="H1053" s="13">
        <v>149775.20000000001</v>
      </c>
      <c r="I1053" s="13">
        <v>928945.54</v>
      </c>
      <c r="J1053" s="13">
        <v>371830</v>
      </c>
      <c r="K1053" s="14">
        <v>1861121.7</v>
      </c>
      <c r="L1053" s="15">
        <f t="shared" si="16"/>
        <v>4008489.08</v>
      </c>
    </row>
    <row r="1054" spans="1:12" x14ac:dyDescent="0.25">
      <c r="A1054" s="11" t="s">
        <v>5548</v>
      </c>
      <c r="B1054" s="12" t="s">
        <v>2077</v>
      </c>
      <c r="C1054" s="12" t="s">
        <v>3262</v>
      </c>
      <c r="D1054" s="12" t="s">
        <v>4383</v>
      </c>
      <c r="E1054" s="12" t="s">
        <v>2078</v>
      </c>
      <c r="F1054" s="13">
        <v>9879933.3499999996</v>
      </c>
      <c r="G1054" s="13">
        <v>731540</v>
      </c>
      <c r="H1054" s="13">
        <v>2274827.36</v>
      </c>
      <c r="I1054" s="13">
        <v>14088373.789999999</v>
      </c>
      <c r="J1054" s="13">
        <v>1376740</v>
      </c>
      <c r="K1054" s="14">
        <v>28285900.359999999</v>
      </c>
      <c r="L1054" s="15">
        <f t="shared" si="16"/>
        <v>56637314.859999999</v>
      </c>
    </row>
    <row r="1055" spans="1:12" x14ac:dyDescent="0.25">
      <c r="A1055" s="11" t="s">
        <v>5549</v>
      </c>
      <c r="B1055" s="12" t="s">
        <v>2079</v>
      </c>
      <c r="C1055" s="12" t="s">
        <v>3263</v>
      </c>
      <c r="D1055" s="12" t="s">
        <v>4384</v>
      </c>
      <c r="E1055" s="12" t="s">
        <v>2080</v>
      </c>
      <c r="F1055" s="13">
        <v>1365506.68</v>
      </c>
      <c r="G1055" s="13">
        <v>101701.3</v>
      </c>
      <c r="H1055" s="13">
        <v>316351.61</v>
      </c>
      <c r="I1055" s="13">
        <v>1957651.51</v>
      </c>
      <c r="J1055" s="13">
        <v>260110</v>
      </c>
      <c r="K1055" s="14">
        <v>3935023.65</v>
      </c>
      <c r="L1055" s="15">
        <f t="shared" si="16"/>
        <v>7936344.75</v>
      </c>
    </row>
    <row r="1056" spans="1:12" x14ac:dyDescent="0.25">
      <c r="A1056" s="11" t="s">
        <v>5550</v>
      </c>
      <c r="B1056" s="12" t="s">
        <v>2081</v>
      </c>
      <c r="C1056" s="12" t="s">
        <v>3264</v>
      </c>
      <c r="D1056" s="12" t="s">
        <v>4385</v>
      </c>
      <c r="E1056" s="12" t="s">
        <v>2082</v>
      </c>
      <c r="F1056" s="13">
        <v>1313364.99</v>
      </c>
      <c r="G1056" s="13">
        <v>98340.43</v>
      </c>
      <c r="H1056" s="13">
        <v>305763.78000000003</v>
      </c>
      <c r="I1056" s="13">
        <v>1894285.57</v>
      </c>
      <c r="J1056" s="16"/>
      <c r="K1056" s="14">
        <v>3801382.61</v>
      </c>
      <c r="L1056" s="15">
        <f t="shared" si="16"/>
        <v>7413137.3799999999</v>
      </c>
    </row>
    <row r="1057" spans="1:12" x14ac:dyDescent="0.25">
      <c r="A1057" s="11" t="s">
        <v>4613</v>
      </c>
      <c r="B1057" s="12" t="s">
        <v>250</v>
      </c>
      <c r="C1057" s="12" t="s">
        <v>2375</v>
      </c>
      <c r="D1057" s="12" t="s">
        <v>3466</v>
      </c>
      <c r="E1057" s="12" t="s">
        <v>251</v>
      </c>
      <c r="F1057" s="13">
        <v>2822117.32</v>
      </c>
      <c r="G1057" s="13">
        <v>204789.54</v>
      </c>
      <c r="H1057" s="13">
        <v>636628.74</v>
      </c>
      <c r="I1057" s="13">
        <v>3945863.65</v>
      </c>
      <c r="J1057" s="13">
        <v>790020</v>
      </c>
      <c r="K1057" s="14">
        <v>7913225.7999999998</v>
      </c>
      <c r="L1057" s="15">
        <f t="shared" si="16"/>
        <v>16312645.050000001</v>
      </c>
    </row>
    <row r="1058" spans="1:12" x14ac:dyDescent="0.25">
      <c r="A1058" s="11" t="s">
        <v>5551</v>
      </c>
      <c r="B1058" s="12" t="s">
        <v>2083</v>
      </c>
      <c r="C1058" s="12" t="s">
        <v>3265</v>
      </c>
      <c r="D1058" s="12" t="s">
        <v>4386</v>
      </c>
      <c r="E1058" s="12" t="s">
        <v>2084</v>
      </c>
      <c r="F1058" s="13">
        <v>839763.06</v>
      </c>
      <c r="G1058" s="13">
        <v>63022.01</v>
      </c>
      <c r="H1058" s="13">
        <v>195910.57</v>
      </c>
      <c r="I1058" s="13">
        <v>1214359.03</v>
      </c>
      <c r="J1058" s="13">
        <v>8740</v>
      </c>
      <c r="K1058" s="14">
        <v>2435062.8199999998</v>
      </c>
      <c r="L1058" s="15">
        <f t="shared" si="16"/>
        <v>4756857.49</v>
      </c>
    </row>
    <row r="1059" spans="1:12" x14ac:dyDescent="0.25">
      <c r="A1059" s="11" t="s">
        <v>5552</v>
      </c>
      <c r="B1059" s="12" t="s">
        <v>2085</v>
      </c>
      <c r="C1059" s="12" t="s">
        <v>3266</v>
      </c>
      <c r="D1059" s="12" t="s">
        <v>4387</v>
      </c>
      <c r="E1059" s="12" t="s">
        <v>2086</v>
      </c>
      <c r="F1059" s="13">
        <v>528610.73</v>
      </c>
      <c r="G1059" s="13">
        <v>39320.92</v>
      </c>
      <c r="H1059" s="13">
        <v>122201.92</v>
      </c>
      <c r="I1059" s="13">
        <v>757978.77</v>
      </c>
      <c r="J1059" s="13">
        <v>316540</v>
      </c>
      <c r="K1059" s="14">
        <v>1518448.33</v>
      </c>
      <c r="L1059" s="15">
        <f t="shared" si="16"/>
        <v>3283100.67</v>
      </c>
    </row>
    <row r="1060" spans="1:12" x14ac:dyDescent="0.25">
      <c r="A1060" s="11" t="s">
        <v>5553</v>
      </c>
      <c r="B1060" s="12" t="s">
        <v>2087</v>
      </c>
      <c r="C1060" s="12" t="s">
        <v>3267</v>
      </c>
      <c r="D1060" s="12" t="s">
        <v>4388</v>
      </c>
      <c r="E1060" s="12" t="s">
        <v>2088</v>
      </c>
      <c r="F1060" s="13">
        <v>4049110.32</v>
      </c>
      <c r="G1060" s="13">
        <v>297454.19</v>
      </c>
      <c r="H1060" s="13">
        <v>925014.37</v>
      </c>
      <c r="I1060" s="13">
        <v>5728144.9000000004</v>
      </c>
      <c r="J1060" s="13">
        <v>562210</v>
      </c>
      <c r="K1060" s="14">
        <v>11502469.6</v>
      </c>
      <c r="L1060" s="15">
        <f t="shared" si="16"/>
        <v>23064403.380000003</v>
      </c>
    </row>
    <row r="1061" spans="1:12" x14ac:dyDescent="0.25">
      <c r="A1061" s="11" t="s">
        <v>5554</v>
      </c>
      <c r="B1061" s="12" t="s">
        <v>2089</v>
      </c>
      <c r="C1061" s="12" t="s">
        <v>3268</v>
      </c>
      <c r="D1061" s="12" t="s">
        <v>4389</v>
      </c>
      <c r="E1061" s="12" t="s">
        <v>2090</v>
      </c>
      <c r="F1061" s="13">
        <v>1269191.31</v>
      </c>
      <c r="G1061" s="13">
        <v>95085.13</v>
      </c>
      <c r="H1061" s="13">
        <v>295681.19</v>
      </c>
      <c r="I1061" s="13">
        <v>1831193.11</v>
      </c>
      <c r="J1061" s="13">
        <v>2850</v>
      </c>
      <c r="K1061" s="14">
        <v>3676598</v>
      </c>
      <c r="L1061" s="15">
        <f t="shared" si="16"/>
        <v>7170598.7400000002</v>
      </c>
    </row>
    <row r="1062" spans="1:12" x14ac:dyDescent="0.25">
      <c r="A1062" s="11" t="s">
        <v>5555</v>
      </c>
      <c r="B1062" s="12" t="s">
        <v>2091</v>
      </c>
      <c r="C1062" s="12" t="s">
        <v>3269</v>
      </c>
      <c r="D1062" s="12" t="s">
        <v>4390</v>
      </c>
      <c r="E1062" s="12" t="s">
        <v>2092</v>
      </c>
      <c r="F1062" s="13">
        <v>615651.73</v>
      </c>
      <c r="G1062" s="13">
        <v>46056.9</v>
      </c>
      <c r="H1062" s="13">
        <v>143206.17000000001</v>
      </c>
      <c r="I1062" s="13">
        <v>887129.4</v>
      </c>
      <c r="J1062" s="13">
        <v>187720</v>
      </c>
      <c r="K1062" s="14">
        <v>1780461.72</v>
      </c>
      <c r="L1062" s="15">
        <f t="shared" si="16"/>
        <v>3660225.92</v>
      </c>
    </row>
    <row r="1063" spans="1:12" x14ac:dyDescent="0.25">
      <c r="A1063" s="11" t="s">
        <v>5556</v>
      </c>
      <c r="B1063" s="12" t="s">
        <v>2093</v>
      </c>
      <c r="C1063" s="12" t="s">
        <v>3270</v>
      </c>
      <c r="D1063" s="12" t="s">
        <v>4391</v>
      </c>
      <c r="E1063" s="12" t="s">
        <v>2094</v>
      </c>
      <c r="F1063" s="13">
        <v>645765.26</v>
      </c>
      <c r="G1063" s="13">
        <v>47776.63</v>
      </c>
      <c r="H1063" s="13">
        <v>148577.53</v>
      </c>
      <c r="I1063" s="13">
        <v>920014.62</v>
      </c>
      <c r="J1063" s="13">
        <v>0</v>
      </c>
      <c r="K1063" s="14">
        <v>1847593.84</v>
      </c>
      <c r="L1063" s="15">
        <f t="shared" si="16"/>
        <v>3609727.88</v>
      </c>
    </row>
    <row r="1064" spans="1:12" x14ac:dyDescent="0.25">
      <c r="A1064" s="11" t="s">
        <v>5557</v>
      </c>
      <c r="B1064" s="12" t="s">
        <v>2095</v>
      </c>
      <c r="C1064" s="12" t="s">
        <v>3271</v>
      </c>
      <c r="D1064" s="12" t="s">
        <v>4392</v>
      </c>
      <c r="E1064" s="12" t="s">
        <v>2096</v>
      </c>
      <c r="F1064" s="13">
        <v>2055460.59</v>
      </c>
      <c r="G1064" s="13">
        <v>145784.28</v>
      </c>
      <c r="H1064" s="13">
        <v>452895.45</v>
      </c>
      <c r="I1064" s="13">
        <v>2811975.59</v>
      </c>
      <c r="J1064" s="13">
        <v>601350</v>
      </c>
      <c r="K1064" s="14">
        <v>5625022.8200000003</v>
      </c>
      <c r="L1064" s="15">
        <f t="shared" si="16"/>
        <v>11692488.73</v>
      </c>
    </row>
    <row r="1065" spans="1:12" x14ac:dyDescent="0.25">
      <c r="A1065" s="11" t="s">
        <v>5558</v>
      </c>
      <c r="B1065" s="12" t="s">
        <v>2097</v>
      </c>
      <c r="C1065" s="12" t="s">
        <v>3272</v>
      </c>
      <c r="D1065" s="12" t="s">
        <v>4393</v>
      </c>
      <c r="E1065" s="12" t="s">
        <v>2098</v>
      </c>
      <c r="F1065" s="13">
        <v>11421099.35</v>
      </c>
      <c r="G1065" s="13">
        <v>814147.76</v>
      </c>
      <c r="H1065" s="13">
        <v>2531280.9300000002</v>
      </c>
      <c r="I1065" s="13">
        <v>15683519.51</v>
      </c>
      <c r="J1065" s="13">
        <v>3030690</v>
      </c>
      <c r="K1065" s="14">
        <v>31468515.199999999</v>
      </c>
      <c r="L1065" s="15">
        <f t="shared" si="16"/>
        <v>64949252.75</v>
      </c>
    </row>
    <row r="1066" spans="1:12" x14ac:dyDescent="0.25">
      <c r="A1066" s="11" t="s">
        <v>4614</v>
      </c>
      <c r="B1066" s="12" t="s">
        <v>252</v>
      </c>
      <c r="C1066" s="12" t="s">
        <v>2376</v>
      </c>
      <c r="D1066" s="12" t="s">
        <v>3467</v>
      </c>
      <c r="E1066" s="12" t="s">
        <v>253</v>
      </c>
      <c r="F1066" s="13">
        <v>4060323.27</v>
      </c>
      <c r="G1066" s="13">
        <v>293810.31</v>
      </c>
      <c r="H1066" s="13">
        <v>913336.91</v>
      </c>
      <c r="I1066" s="13">
        <v>5661410.4900000002</v>
      </c>
      <c r="J1066" s="13">
        <v>592990</v>
      </c>
      <c r="K1066" s="14">
        <v>11352233.960000001</v>
      </c>
      <c r="L1066" s="15">
        <f t="shared" si="16"/>
        <v>22874104.940000001</v>
      </c>
    </row>
    <row r="1067" spans="1:12" x14ac:dyDescent="0.25">
      <c r="A1067" s="11" t="s">
        <v>5559</v>
      </c>
      <c r="B1067" s="12" t="s">
        <v>2099</v>
      </c>
      <c r="C1067" s="12" t="s">
        <v>3273</v>
      </c>
      <c r="D1067" s="12" t="s">
        <v>4394</v>
      </c>
      <c r="E1067" s="12" t="s">
        <v>2100</v>
      </c>
      <c r="F1067" s="13">
        <v>2493578.0499999998</v>
      </c>
      <c r="G1067" s="13">
        <v>187093.82</v>
      </c>
      <c r="H1067" s="13">
        <v>581776.94999999995</v>
      </c>
      <c r="I1067" s="13">
        <v>3603326.3</v>
      </c>
      <c r="J1067" s="13">
        <v>70300</v>
      </c>
      <c r="K1067" s="14">
        <v>7233733.75</v>
      </c>
      <c r="L1067" s="15">
        <f t="shared" si="16"/>
        <v>14169808.869999999</v>
      </c>
    </row>
    <row r="1068" spans="1:12" x14ac:dyDescent="0.25">
      <c r="A1068" s="11" t="s">
        <v>5560</v>
      </c>
      <c r="B1068" s="12" t="s">
        <v>2099</v>
      </c>
      <c r="C1068" s="12" t="s">
        <v>3273</v>
      </c>
      <c r="D1068" s="12" t="s">
        <v>4395</v>
      </c>
      <c r="E1068" s="12" t="s">
        <v>2101</v>
      </c>
      <c r="F1068" s="13">
        <v>446467.52</v>
      </c>
      <c r="G1068" s="13">
        <v>31023.360000000001</v>
      </c>
      <c r="H1068" s="13">
        <v>96513.44</v>
      </c>
      <c r="I1068" s="13">
        <v>597047.69999999995</v>
      </c>
      <c r="J1068" s="13">
        <v>104310</v>
      </c>
      <c r="K1068" s="14">
        <v>1200686.72</v>
      </c>
      <c r="L1068" s="15">
        <f t="shared" si="16"/>
        <v>2476048.7400000002</v>
      </c>
    </row>
    <row r="1069" spans="1:12" x14ac:dyDescent="0.25">
      <c r="A1069" s="11" t="s">
        <v>5561</v>
      </c>
      <c r="B1069" s="12" t="s">
        <v>2102</v>
      </c>
      <c r="C1069" s="12" t="s">
        <v>3274</v>
      </c>
      <c r="D1069" s="12" t="s">
        <v>4396</v>
      </c>
      <c r="E1069" s="12" t="s">
        <v>2103</v>
      </c>
      <c r="F1069" s="13">
        <v>2315712.0499999998</v>
      </c>
      <c r="G1069" s="13">
        <v>171625.81</v>
      </c>
      <c r="H1069" s="13">
        <v>533383.28</v>
      </c>
      <c r="I1069" s="13">
        <v>3308354.38</v>
      </c>
      <c r="J1069" s="13">
        <v>274170</v>
      </c>
      <c r="K1069" s="14">
        <v>6627721.79</v>
      </c>
      <c r="L1069" s="15">
        <f t="shared" si="16"/>
        <v>13230967.309999999</v>
      </c>
    </row>
    <row r="1070" spans="1:12" x14ac:dyDescent="0.25">
      <c r="A1070" s="11" t="s">
        <v>5562</v>
      </c>
      <c r="B1070" s="12" t="s">
        <v>2104</v>
      </c>
      <c r="C1070" s="12" t="s">
        <v>3275</v>
      </c>
      <c r="D1070" s="12" t="s">
        <v>4397</v>
      </c>
      <c r="E1070" s="12" t="s">
        <v>2105</v>
      </c>
      <c r="F1070" s="13">
        <v>6182697.9699999997</v>
      </c>
      <c r="G1070" s="13">
        <v>447726.86</v>
      </c>
      <c r="H1070" s="13">
        <v>1392322.89</v>
      </c>
      <c r="I1070" s="13">
        <v>8622030.6099999994</v>
      </c>
      <c r="J1070" s="13">
        <v>310080</v>
      </c>
      <c r="K1070" s="14">
        <v>17313335.57</v>
      </c>
      <c r="L1070" s="15">
        <f t="shared" si="16"/>
        <v>34268193.899999999</v>
      </c>
    </row>
    <row r="1071" spans="1:12" x14ac:dyDescent="0.25">
      <c r="A1071" s="11" t="s">
        <v>5563</v>
      </c>
      <c r="B1071" s="12" t="s">
        <v>2106</v>
      </c>
      <c r="C1071" s="12" t="s">
        <v>3276</v>
      </c>
      <c r="D1071" s="12" t="s">
        <v>4398</v>
      </c>
      <c r="E1071" s="12" t="s">
        <v>2107</v>
      </c>
      <c r="F1071" s="13">
        <v>1639537.12</v>
      </c>
      <c r="G1071" s="13">
        <v>117112.25</v>
      </c>
      <c r="H1071" s="13">
        <v>364077.38</v>
      </c>
      <c r="I1071" s="13">
        <v>2256399.4500000002</v>
      </c>
      <c r="J1071" s="16"/>
      <c r="K1071" s="14">
        <v>4525599.12</v>
      </c>
      <c r="L1071" s="15">
        <f t="shared" si="16"/>
        <v>8902725.3200000003</v>
      </c>
    </row>
    <row r="1072" spans="1:12" x14ac:dyDescent="0.25">
      <c r="A1072" s="11" t="s">
        <v>5564</v>
      </c>
      <c r="B1072" s="12" t="s">
        <v>2108</v>
      </c>
      <c r="C1072" s="12" t="s">
        <v>3277</v>
      </c>
      <c r="D1072" s="12" t="s">
        <v>4399</v>
      </c>
      <c r="E1072" s="12" t="s">
        <v>2109</v>
      </c>
      <c r="F1072" s="13">
        <v>3043053.12</v>
      </c>
      <c r="G1072" s="13">
        <v>224387.85</v>
      </c>
      <c r="H1072" s="13">
        <v>697646.4</v>
      </c>
      <c r="I1072" s="13">
        <v>4322563.62</v>
      </c>
      <c r="J1072" s="13">
        <v>65170</v>
      </c>
      <c r="K1072" s="14">
        <v>8673012.5999999996</v>
      </c>
      <c r="L1072" s="15">
        <f t="shared" si="16"/>
        <v>17025833.59</v>
      </c>
    </row>
    <row r="1073" spans="1:12" x14ac:dyDescent="0.25">
      <c r="A1073" s="11" t="s">
        <v>5565</v>
      </c>
      <c r="B1073" s="12" t="s">
        <v>2110</v>
      </c>
      <c r="C1073" s="12" t="s">
        <v>3278</v>
      </c>
      <c r="D1073" s="12" t="s">
        <v>4400</v>
      </c>
      <c r="E1073" s="12" t="s">
        <v>2111</v>
      </c>
      <c r="F1073" s="13">
        <v>1387400.13</v>
      </c>
      <c r="G1073" s="13">
        <v>100884.9</v>
      </c>
      <c r="H1073" s="13">
        <v>313784.86</v>
      </c>
      <c r="I1073" s="13">
        <v>1942208.42</v>
      </c>
      <c r="J1073" s="13">
        <v>60420</v>
      </c>
      <c r="K1073" s="14">
        <v>3902699.23</v>
      </c>
      <c r="L1073" s="15">
        <f t="shared" si="16"/>
        <v>7707397.5399999991</v>
      </c>
    </row>
    <row r="1074" spans="1:12" x14ac:dyDescent="0.25">
      <c r="A1074" s="11" t="s">
        <v>5566</v>
      </c>
      <c r="B1074" s="12" t="s">
        <v>2112</v>
      </c>
      <c r="C1074" s="12" t="s">
        <v>3279</v>
      </c>
      <c r="D1074" s="12" t="s">
        <v>4401</v>
      </c>
      <c r="E1074" s="12" t="s">
        <v>2113</v>
      </c>
      <c r="F1074" s="13">
        <v>366091.28</v>
      </c>
      <c r="G1074" s="13">
        <v>27463.97</v>
      </c>
      <c r="H1074" s="13">
        <v>85389.72</v>
      </c>
      <c r="I1074" s="13">
        <v>529048.07999999996</v>
      </c>
      <c r="J1074" s="16"/>
      <c r="K1074" s="14">
        <v>1061567.55</v>
      </c>
      <c r="L1074" s="15">
        <f t="shared" si="16"/>
        <v>2069560.6</v>
      </c>
    </row>
    <row r="1075" spans="1:12" x14ac:dyDescent="0.25">
      <c r="A1075" s="11" t="s">
        <v>4615</v>
      </c>
      <c r="B1075" s="12" t="s">
        <v>254</v>
      </c>
      <c r="C1075" s="12" t="s">
        <v>2377</v>
      </c>
      <c r="D1075" s="12" t="s">
        <v>3468</v>
      </c>
      <c r="E1075" s="12" t="s">
        <v>255</v>
      </c>
      <c r="F1075" s="13">
        <v>9189243.6999999993</v>
      </c>
      <c r="G1075" s="13">
        <v>655033.17000000004</v>
      </c>
      <c r="H1075" s="13">
        <v>2035638.84</v>
      </c>
      <c r="I1075" s="13">
        <v>12627683.279999999</v>
      </c>
      <c r="J1075" s="13">
        <v>1786570</v>
      </c>
      <c r="K1075" s="14">
        <v>25293152.34</v>
      </c>
      <c r="L1075" s="15">
        <f t="shared" si="16"/>
        <v>51587321.329999998</v>
      </c>
    </row>
    <row r="1076" spans="1:12" x14ac:dyDescent="0.25">
      <c r="A1076" s="11" t="s">
        <v>5567</v>
      </c>
      <c r="B1076" s="12" t="s">
        <v>2114</v>
      </c>
      <c r="C1076" s="12" t="s">
        <v>2377</v>
      </c>
      <c r="D1076" s="12" t="s">
        <v>4402</v>
      </c>
      <c r="E1076" s="12" t="s">
        <v>2115</v>
      </c>
      <c r="F1076" s="13">
        <v>1082700.3</v>
      </c>
      <c r="G1076" s="13">
        <v>79895.539999999994</v>
      </c>
      <c r="H1076" s="13">
        <v>248497.17</v>
      </c>
      <c r="I1076" s="13">
        <v>1538166.04</v>
      </c>
      <c r="J1076" s="13">
        <v>50730</v>
      </c>
      <c r="K1076" s="14">
        <v>3090626.45</v>
      </c>
      <c r="L1076" s="15">
        <f t="shared" si="16"/>
        <v>6090615.5</v>
      </c>
    </row>
    <row r="1077" spans="1:12" x14ac:dyDescent="0.25">
      <c r="A1077" s="11" t="s">
        <v>5568</v>
      </c>
      <c r="B1077" s="12" t="s">
        <v>2116</v>
      </c>
      <c r="C1077" s="12" t="s">
        <v>3280</v>
      </c>
      <c r="D1077" s="12" t="s">
        <v>4403</v>
      </c>
      <c r="E1077" s="12" t="s">
        <v>2117</v>
      </c>
      <c r="F1077" s="13">
        <v>499407.85</v>
      </c>
      <c r="G1077" s="13">
        <v>36975.68</v>
      </c>
      <c r="H1077" s="13">
        <v>114999.74</v>
      </c>
      <c r="I1077" s="13">
        <v>711911.44</v>
      </c>
      <c r="J1077" s="13">
        <v>223630</v>
      </c>
      <c r="K1077" s="14">
        <v>1430212.97</v>
      </c>
      <c r="L1077" s="15">
        <f t="shared" si="16"/>
        <v>3017137.6799999997</v>
      </c>
    </row>
    <row r="1078" spans="1:12" x14ac:dyDescent="0.25">
      <c r="A1078" s="11" t="s">
        <v>5569</v>
      </c>
      <c r="B1078" s="12" t="s">
        <v>2118</v>
      </c>
      <c r="C1078" s="12" t="s">
        <v>3281</v>
      </c>
      <c r="D1078" s="12" t="s">
        <v>4404</v>
      </c>
      <c r="E1078" s="12" t="s">
        <v>2119</v>
      </c>
      <c r="F1078" s="13">
        <v>1297159.6799999999</v>
      </c>
      <c r="G1078" s="13">
        <v>96898.42</v>
      </c>
      <c r="H1078" s="13">
        <v>301319.03000000003</v>
      </c>
      <c r="I1078" s="13">
        <v>1866123.38</v>
      </c>
      <c r="J1078" s="13">
        <v>140220</v>
      </c>
      <c r="K1078" s="14">
        <v>3746687.75</v>
      </c>
      <c r="L1078" s="15">
        <f t="shared" si="16"/>
        <v>7448408.2599999998</v>
      </c>
    </row>
    <row r="1079" spans="1:12" x14ac:dyDescent="0.25">
      <c r="A1079" s="11" t="s">
        <v>5570</v>
      </c>
      <c r="B1079" s="12" t="s">
        <v>2120</v>
      </c>
      <c r="C1079" s="12" t="s">
        <v>3282</v>
      </c>
      <c r="D1079" s="12" t="s">
        <v>4405</v>
      </c>
      <c r="E1079" s="12" t="s">
        <v>2121</v>
      </c>
      <c r="F1079" s="13">
        <v>3758591.71</v>
      </c>
      <c r="G1079" s="13">
        <v>277735.62</v>
      </c>
      <c r="H1079" s="13">
        <v>863474.2</v>
      </c>
      <c r="I1079" s="13">
        <v>5350604.8499999996</v>
      </c>
      <c r="J1079" s="13">
        <v>329270</v>
      </c>
      <c r="K1079" s="14">
        <v>10734026.300000001</v>
      </c>
      <c r="L1079" s="15">
        <f t="shared" si="16"/>
        <v>21313702.68</v>
      </c>
    </row>
    <row r="1080" spans="1:12" x14ac:dyDescent="0.25">
      <c r="A1080" s="11" t="s">
        <v>5571</v>
      </c>
      <c r="B1080" s="12" t="s">
        <v>2122</v>
      </c>
      <c r="C1080" s="12" t="s">
        <v>3283</v>
      </c>
      <c r="D1080" s="12" t="s">
        <v>4406</v>
      </c>
      <c r="E1080" s="12" t="s">
        <v>2123</v>
      </c>
      <c r="F1080" s="13">
        <v>1099595.8400000001</v>
      </c>
      <c r="G1080" s="13">
        <v>80644.72</v>
      </c>
      <c r="H1080" s="13">
        <v>250911.99</v>
      </c>
      <c r="I1080" s="13">
        <v>1551748.22</v>
      </c>
      <c r="J1080" s="13">
        <v>58900</v>
      </c>
      <c r="K1080" s="14">
        <v>3121890.56</v>
      </c>
      <c r="L1080" s="15">
        <f t="shared" si="16"/>
        <v>6163691.3300000001</v>
      </c>
    </row>
    <row r="1081" spans="1:12" x14ac:dyDescent="0.25">
      <c r="A1081" s="11" t="s">
        <v>4616</v>
      </c>
      <c r="B1081" s="12" t="s">
        <v>256</v>
      </c>
      <c r="C1081" s="12" t="s">
        <v>2378</v>
      </c>
      <c r="D1081" s="12" t="s">
        <v>3469</v>
      </c>
      <c r="E1081" s="12" t="s">
        <v>257</v>
      </c>
      <c r="F1081" s="13">
        <v>3128715.68</v>
      </c>
      <c r="G1081" s="13">
        <v>229189.22</v>
      </c>
      <c r="H1081" s="13">
        <v>712065.74</v>
      </c>
      <c r="I1081" s="13">
        <v>4420111.16</v>
      </c>
      <c r="J1081" s="13">
        <v>3306570</v>
      </c>
      <c r="K1081" s="14">
        <v>8844875.0399999991</v>
      </c>
      <c r="L1081" s="15">
        <f t="shared" si="16"/>
        <v>20641526.84</v>
      </c>
    </row>
    <row r="1082" spans="1:12" x14ac:dyDescent="0.25">
      <c r="A1082" s="11" t="s">
        <v>5572</v>
      </c>
      <c r="B1082" s="12" t="s">
        <v>2124</v>
      </c>
      <c r="C1082" s="12" t="s">
        <v>3284</v>
      </c>
      <c r="D1082" s="12" t="s">
        <v>4407</v>
      </c>
      <c r="E1082" s="12" t="s">
        <v>2125</v>
      </c>
      <c r="F1082" s="13">
        <v>6043547.3600000003</v>
      </c>
      <c r="G1082" s="13">
        <v>444120.26</v>
      </c>
      <c r="H1082" s="13">
        <v>1379220.47</v>
      </c>
      <c r="I1082" s="13">
        <v>8571326.9399999995</v>
      </c>
      <c r="J1082" s="13">
        <v>207100</v>
      </c>
      <c r="K1082" s="14">
        <v>17122980.050000001</v>
      </c>
      <c r="L1082" s="15">
        <f t="shared" si="16"/>
        <v>33768295.079999998</v>
      </c>
    </row>
    <row r="1083" spans="1:12" x14ac:dyDescent="0.25">
      <c r="A1083" s="11" t="s">
        <v>5573</v>
      </c>
      <c r="B1083" s="12" t="s">
        <v>2124</v>
      </c>
      <c r="C1083" s="12" t="s">
        <v>3284</v>
      </c>
      <c r="D1083" s="12" t="s">
        <v>4408</v>
      </c>
      <c r="E1083" s="12" t="s">
        <v>2126</v>
      </c>
      <c r="F1083" s="13">
        <v>596329.97</v>
      </c>
      <c r="G1083" s="13">
        <v>44506.5</v>
      </c>
      <c r="H1083" s="13">
        <v>138430.53</v>
      </c>
      <c r="I1083" s="13">
        <v>856818.59</v>
      </c>
      <c r="J1083" s="13">
        <v>50540</v>
      </c>
      <c r="K1083" s="14">
        <v>1721742</v>
      </c>
      <c r="L1083" s="15">
        <f t="shared" si="16"/>
        <v>3408367.59</v>
      </c>
    </row>
    <row r="1084" spans="1:12" x14ac:dyDescent="0.25">
      <c r="A1084" s="11" t="s">
        <v>5574</v>
      </c>
      <c r="B1084" s="12" t="s">
        <v>2127</v>
      </c>
      <c r="C1084" s="12" t="s">
        <v>3285</v>
      </c>
      <c r="D1084" s="12" t="s">
        <v>4409</v>
      </c>
      <c r="E1084" s="12" t="s">
        <v>2128</v>
      </c>
      <c r="F1084" s="13">
        <v>2161006.08</v>
      </c>
      <c r="G1084" s="13">
        <v>156852.25</v>
      </c>
      <c r="H1084" s="13">
        <v>487679.95</v>
      </c>
      <c r="I1084" s="13">
        <v>3021480.03</v>
      </c>
      <c r="J1084" s="13">
        <v>61370</v>
      </c>
      <c r="K1084" s="14">
        <v>6062881.2199999997</v>
      </c>
      <c r="L1084" s="15">
        <f t="shared" si="16"/>
        <v>11951269.530000001</v>
      </c>
    </row>
    <row r="1085" spans="1:12" x14ac:dyDescent="0.25">
      <c r="A1085" s="11" t="s">
        <v>5575</v>
      </c>
      <c r="B1085" s="12" t="s">
        <v>2129</v>
      </c>
      <c r="C1085" s="12" t="s">
        <v>3286</v>
      </c>
      <c r="D1085" s="12" t="s">
        <v>4410</v>
      </c>
      <c r="E1085" s="12" t="s">
        <v>2130</v>
      </c>
      <c r="F1085" s="13">
        <v>630429.27</v>
      </c>
      <c r="G1085" s="13">
        <v>47467.59</v>
      </c>
      <c r="H1085" s="13">
        <v>147514.92000000001</v>
      </c>
      <c r="I1085" s="13">
        <v>915072.95</v>
      </c>
      <c r="J1085" s="13">
        <v>24700</v>
      </c>
      <c r="K1085" s="14">
        <v>1832903.51</v>
      </c>
      <c r="L1085" s="15">
        <f t="shared" si="16"/>
        <v>3598088.24</v>
      </c>
    </row>
    <row r="1086" spans="1:12" x14ac:dyDescent="0.25">
      <c r="A1086" s="11" t="s">
        <v>5576</v>
      </c>
      <c r="B1086" s="12" t="s">
        <v>2131</v>
      </c>
      <c r="C1086" s="12" t="s">
        <v>3287</v>
      </c>
      <c r="D1086" s="12" t="s">
        <v>4411</v>
      </c>
      <c r="E1086" s="12" t="s">
        <v>2132</v>
      </c>
      <c r="F1086" s="13">
        <v>2574938.09</v>
      </c>
      <c r="G1086" s="13">
        <v>188483.95</v>
      </c>
      <c r="H1086" s="13">
        <v>585669.59</v>
      </c>
      <c r="I1086" s="13">
        <v>3634372.96</v>
      </c>
      <c r="J1086" s="13">
        <v>479180</v>
      </c>
      <c r="K1086" s="14">
        <v>7275882.2300000004</v>
      </c>
      <c r="L1086" s="15">
        <f t="shared" si="16"/>
        <v>14738526.82</v>
      </c>
    </row>
    <row r="1087" spans="1:12" x14ac:dyDescent="0.25">
      <c r="A1087" s="11" t="s">
        <v>5577</v>
      </c>
      <c r="B1087" s="12" t="s">
        <v>2133</v>
      </c>
      <c r="C1087" s="12" t="s">
        <v>3288</v>
      </c>
      <c r="D1087" s="12" t="s">
        <v>4412</v>
      </c>
      <c r="E1087" s="12" t="s">
        <v>2134</v>
      </c>
      <c r="F1087" s="13">
        <v>199659.78</v>
      </c>
      <c r="G1087" s="13">
        <v>14379.9</v>
      </c>
      <c r="H1087" s="13">
        <v>44693.05</v>
      </c>
      <c r="I1087" s="13">
        <v>277166.96999999997</v>
      </c>
      <c r="J1087" s="16"/>
      <c r="K1087" s="14">
        <v>555388.67000000004</v>
      </c>
      <c r="L1087" s="15">
        <f t="shared" si="16"/>
        <v>1091288.3700000001</v>
      </c>
    </row>
    <row r="1088" spans="1:12" x14ac:dyDescent="0.25">
      <c r="A1088" s="11" t="s">
        <v>5578</v>
      </c>
      <c r="B1088" s="12" t="s">
        <v>2135</v>
      </c>
      <c r="C1088" s="12" t="s">
        <v>3289</v>
      </c>
      <c r="D1088" s="12" t="s">
        <v>4413</v>
      </c>
      <c r="E1088" s="12" t="s">
        <v>2136</v>
      </c>
      <c r="F1088" s="13">
        <v>2703386.75</v>
      </c>
      <c r="G1088" s="13">
        <v>200386.2</v>
      </c>
      <c r="H1088" s="13">
        <v>623005.26</v>
      </c>
      <c r="I1088" s="13">
        <v>3860373.17</v>
      </c>
      <c r="J1088" s="13">
        <v>154660</v>
      </c>
      <c r="K1088" s="14">
        <v>7744835.0700000003</v>
      </c>
      <c r="L1088" s="15">
        <f t="shared" si="16"/>
        <v>15286646.449999999</v>
      </c>
    </row>
    <row r="1089" spans="1:12" x14ac:dyDescent="0.25">
      <c r="A1089" s="11" t="s">
        <v>5579</v>
      </c>
      <c r="B1089" s="12" t="s">
        <v>2137</v>
      </c>
      <c r="C1089" s="12" t="s">
        <v>3290</v>
      </c>
      <c r="D1089" s="12" t="s">
        <v>4414</v>
      </c>
      <c r="E1089" s="12" t="s">
        <v>2138</v>
      </c>
      <c r="F1089" s="13">
        <v>3046239.84</v>
      </c>
      <c r="G1089" s="13">
        <v>226809.11</v>
      </c>
      <c r="H1089" s="13">
        <v>705272.17</v>
      </c>
      <c r="I1089" s="13">
        <v>4368234.2699999996</v>
      </c>
      <c r="J1089" s="13">
        <v>123690</v>
      </c>
      <c r="K1089" s="14">
        <v>8769237.1300000008</v>
      </c>
      <c r="L1089" s="15">
        <f t="shared" si="16"/>
        <v>17239482.52</v>
      </c>
    </row>
    <row r="1090" spans="1:12" x14ac:dyDescent="0.25">
      <c r="A1090" s="11" t="s">
        <v>5580</v>
      </c>
      <c r="B1090" s="12" t="s">
        <v>2139</v>
      </c>
      <c r="C1090" s="12" t="s">
        <v>3291</v>
      </c>
      <c r="D1090" s="12" t="s">
        <v>4415</v>
      </c>
      <c r="E1090" s="12" t="s">
        <v>2140</v>
      </c>
      <c r="F1090" s="13">
        <v>1630086.1</v>
      </c>
      <c r="G1090" s="13">
        <v>120430.39</v>
      </c>
      <c r="H1090" s="13">
        <v>374526.3</v>
      </c>
      <c r="I1090" s="13">
        <v>2319003.15</v>
      </c>
      <c r="J1090" s="13">
        <v>384180</v>
      </c>
      <c r="K1090" s="14">
        <v>4657424.2</v>
      </c>
      <c r="L1090" s="15">
        <f t="shared" si="16"/>
        <v>9485650.1400000006</v>
      </c>
    </row>
    <row r="1091" spans="1:12" x14ac:dyDescent="0.25">
      <c r="A1091" s="11" t="s">
        <v>5581</v>
      </c>
      <c r="B1091" s="12" t="s">
        <v>2141</v>
      </c>
      <c r="C1091" s="12" t="s">
        <v>3292</v>
      </c>
      <c r="D1091" s="12" t="s">
        <v>4416</v>
      </c>
      <c r="E1091" s="12" t="s">
        <v>2142</v>
      </c>
      <c r="F1091" s="13">
        <v>1030758.88</v>
      </c>
      <c r="G1091" s="13">
        <v>76629.899999999994</v>
      </c>
      <c r="H1091" s="13">
        <v>238182.96</v>
      </c>
      <c r="I1091" s="13">
        <v>1476856.64</v>
      </c>
      <c r="J1091" s="13">
        <v>64980</v>
      </c>
      <c r="K1091" s="14">
        <v>2960061.61</v>
      </c>
      <c r="L1091" s="15">
        <f t="shared" si="16"/>
        <v>5847469.9900000002</v>
      </c>
    </row>
    <row r="1092" spans="1:12" x14ac:dyDescent="0.25">
      <c r="A1092" s="11" t="s">
        <v>5582</v>
      </c>
      <c r="B1092" s="12" t="s">
        <v>2143</v>
      </c>
      <c r="C1092" s="12" t="s">
        <v>3293</v>
      </c>
      <c r="D1092" s="12" t="s">
        <v>4417</v>
      </c>
      <c r="E1092" s="12" t="s">
        <v>2144</v>
      </c>
      <c r="F1092" s="13">
        <v>5383273.6399999997</v>
      </c>
      <c r="G1092" s="13">
        <v>399208.13</v>
      </c>
      <c r="H1092" s="13">
        <v>1240894.6000000001</v>
      </c>
      <c r="I1092" s="13">
        <v>7693121.6500000004</v>
      </c>
      <c r="J1092" s="16"/>
      <c r="K1092" s="14">
        <v>15422398.630000001</v>
      </c>
      <c r="L1092" s="15">
        <f t="shared" ref="L1092:L1155" si="17">SUM(F1092:K1092)</f>
        <v>30138896.649999999</v>
      </c>
    </row>
    <row r="1093" spans="1:12" x14ac:dyDescent="0.25">
      <c r="A1093" s="11" t="s">
        <v>5583</v>
      </c>
      <c r="B1093" s="12" t="s">
        <v>2145</v>
      </c>
      <c r="C1093" s="12" t="s">
        <v>3294</v>
      </c>
      <c r="D1093" s="12" t="s">
        <v>4418</v>
      </c>
      <c r="E1093" s="12" t="s">
        <v>2146</v>
      </c>
      <c r="F1093" s="13">
        <v>430166.3</v>
      </c>
      <c r="G1093" s="13">
        <v>31054.55</v>
      </c>
      <c r="H1093" s="13">
        <v>96602.27</v>
      </c>
      <c r="I1093" s="13">
        <v>597729.39</v>
      </c>
      <c r="J1093" s="13">
        <v>74670</v>
      </c>
      <c r="K1093" s="14">
        <v>1201672.6000000001</v>
      </c>
      <c r="L1093" s="15">
        <f t="shared" si="17"/>
        <v>2431895.1100000003</v>
      </c>
    </row>
    <row r="1094" spans="1:12" x14ac:dyDescent="0.25">
      <c r="A1094" s="11" t="s">
        <v>5584</v>
      </c>
      <c r="B1094" s="12" t="s">
        <v>2147</v>
      </c>
      <c r="C1094" s="12" t="s">
        <v>3295</v>
      </c>
      <c r="D1094" s="12" t="s">
        <v>4419</v>
      </c>
      <c r="E1094" s="12" t="s">
        <v>2148</v>
      </c>
      <c r="F1094" s="13">
        <v>2424965.2200000002</v>
      </c>
      <c r="G1094" s="13">
        <v>179976.67</v>
      </c>
      <c r="H1094" s="13">
        <v>559536.67000000004</v>
      </c>
      <c r="I1094" s="13">
        <v>3467338.55</v>
      </c>
      <c r="J1094" s="16"/>
      <c r="K1094" s="14">
        <v>6955613.9800000004</v>
      </c>
      <c r="L1094" s="15">
        <f t="shared" si="17"/>
        <v>13587431.09</v>
      </c>
    </row>
    <row r="1095" spans="1:12" x14ac:dyDescent="0.25">
      <c r="A1095" s="11" t="s">
        <v>5585</v>
      </c>
      <c r="B1095" s="12" t="s">
        <v>2149</v>
      </c>
      <c r="C1095" s="12" t="s">
        <v>3296</v>
      </c>
      <c r="D1095" s="12" t="s">
        <v>4420</v>
      </c>
      <c r="E1095" s="12" t="s">
        <v>2150</v>
      </c>
      <c r="F1095" s="13">
        <v>403582.69</v>
      </c>
      <c r="G1095" s="13">
        <v>30032.92</v>
      </c>
      <c r="H1095" s="13">
        <v>93423.82</v>
      </c>
      <c r="I1095" s="13">
        <v>578069.61</v>
      </c>
      <c r="J1095" s="13">
        <v>25080</v>
      </c>
      <c r="K1095" s="14">
        <v>1162128.53</v>
      </c>
      <c r="L1095" s="15">
        <f t="shared" si="17"/>
        <v>2292317.5700000003</v>
      </c>
    </row>
    <row r="1096" spans="1:12" x14ac:dyDescent="0.25">
      <c r="A1096" s="11" t="s">
        <v>5586</v>
      </c>
      <c r="B1096" s="12" t="s">
        <v>2151</v>
      </c>
      <c r="C1096" s="12" t="s">
        <v>3297</v>
      </c>
      <c r="D1096" s="12" t="s">
        <v>4421</v>
      </c>
      <c r="E1096" s="12" t="s">
        <v>2152</v>
      </c>
      <c r="F1096" s="13">
        <v>1445318.37</v>
      </c>
      <c r="G1096" s="13">
        <v>104216.84</v>
      </c>
      <c r="H1096" s="13">
        <v>323873.65000000002</v>
      </c>
      <c r="I1096" s="13">
        <v>2009082.96</v>
      </c>
      <c r="J1096" s="13">
        <v>107350</v>
      </c>
      <c r="K1096" s="14">
        <v>4024186.87</v>
      </c>
      <c r="L1096" s="15">
        <f t="shared" si="17"/>
        <v>8014028.6900000004</v>
      </c>
    </row>
    <row r="1097" spans="1:12" x14ac:dyDescent="0.25">
      <c r="A1097" s="11" t="s">
        <v>5587</v>
      </c>
      <c r="B1097" s="12" t="s">
        <v>2153</v>
      </c>
      <c r="C1097" s="12" t="s">
        <v>3298</v>
      </c>
      <c r="D1097" s="12" t="s">
        <v>4422</v>
      </c>
      <c r="E1097" s="12" t="s">
        <v>2154</v>
      </c>
      <c r="F1097" s="13">
        <v>1150464.25</v>
      </c>
      <c r="G1097" s="13">
        <v>81440.88</v>
      </c>
      <c r="H1097" s="13">
        <v>253204.16</v>
      </c>
      <c r="I1097" s="13">
        <v>1568905.35</v>
      </c>
      <c r="J1097" s="16"/>
      <c r="K1097" s="14">
        <v>3147723.23</v>
      </c>
      <c r="L1097" s="15">
        <f t="shared" si="17"/>
        <v>6201737.8699999992</v>
      </c>
    </row>
    <row r="1098" spans="1:12" x14ac:dyDescent="0.25">
      <c r="A1098" s="11" t="s">
        <v>5588</v>
      </c>
      <c r="B1098" s="12" t="s">
        <v>2155</v>
      </c>
      <c r="C1098" s="12" t="s">
        <v>3299</v>
      </c>
      <c r="D1098" s="12" t="s">
        <v>4423</v>
      </c>
      <c r="E1098" s="12" t="s">
        <v>2156</v>
      </c>
      <c r="F1098" s="13">
        <v>1568619.18</v>
      </c>
      <c r="G1098" s="13">
        <v>116787.54</v>
      </c>
      <c r="H1098" s="13">
        <v>363273.39</v>
      </c>
      <c r="I1098" s="13">
        <v>2248101.4700000002</v>
      </c>
      <c r="J1098" s="13">
        <v>63270</v>
      </c>
      <c r="K1098" s="14">
        <v>4518593.29</v>
      </c>
      <c r="L1098" s="15">
        <f t="shared" si="17"/>
        <v>8878644.870000001</v>
      </c>
    </row>
    <row r="1099" spans="1:12" x14ac:dyDescent="0.25">
      <c r="A1099" s="11" t="s">
        <v>4617</v>
      </c>
      <c r="B1099" s="12" t="s">
        <v>258</v>
      </c>
      <c r="C1099" s="12" t="s">
        <v>2379</v>
      </c>
      <c r="D1099" s="12" t="s">
        <v>3470</v>
      </c>
      <c r="E1099" s="12" t="s">
        <v>259</v>
      </c>
      <c r="F1099" s="13">
        <v>3540085.04</v>
      </c>
      <c r="G1099" s="13">
        <v>220331.67</v>
      </c>
      <c r="H1099" s="13">
        <v>685344.52</v>
      </c>
      <c r="I1099" s="13">
        <v>4241353.4400000004</v>
      </c>
      <c r="J1099" s="13">
        <v>1573580</v>
      </c>
      <c r="K1099" s="14">
        <v>8524573.9700000007</v>
      </c>
      <c r="L1099" s="15">
        <f t="shared" si="17"/>
        <v>18785268.640000001</v>
      </c>
    </row>
    <row r="1100" spans="1:12" x14ac:dyDescent="0.25">
      <c r="A1100" s="11" t="s">
        <v>5589</v>
      </c>
      <c r="B1100" s="12" t="s">
        <v>2157</v>
      </c>
      <c r="C1100" s="12" t="s">
        <v>3300</v>
      </c>
      <c r="D1100" s="12" t="s">
        <v>4424</v>
      </c>
      <c r="E1100" s="12" t="s">
        <v>2158</v>
      </c>
      <c r="F1100" s="13">
        <v>3694128.59</v>
      </c>
      <c r="G1100" s="13">
        <v>272699.27</v>
      </c>
      <c r="H1100" s="13">
        <v>847613.89</v>
      </c>
      <c r="I1100" s="13">
        <v>5255590.46</v>
      </c>
      <c r="J1100" s="13">
        <v>158270</v>
      </c>
      <c r="K1100" s="14">
        <v>10533920.470000001</v>
      </c>
      <c r="L1100" s="15">
        <f t="shared" si="17"/>
        <v>20762222.68</v>
      </c>
    </row>
    <row r="1101" spans="1:12" x14ac:dyDescent="0.25">
      <c r="A1101" s="11" t="s">
        <v>4567</v>
      </c>
      <c r="B1101" s="12" t="s">
        <v>158</v>
      </c>
      <c r="C1101" s="12" t="s">
        <v>2329</v>
      </c>
      <c r="D1101" s="12" t="s">
        <v>3420</v>
      </c>
      <c r="E1101" s="12" t="s">
        <v>159</v>
      </c>
      <c r="F1101" s="13">
        <v>8312647.75</v>
      </c>
      <c r="G1101" s="13">
        <v>595502.75</v>
      </c>
      <c r="H1101" s="13">
        <v>1851117.45</v>
      </c>
      <c r="I1101" s="13">
        <v>11475284.17</v>
      </c>
      <c r="J1101" s="13">
        <v>1812410</v>
      </c>
      <c r="K1101" s="14">
        <v>23007434.510000002</v>
      </c>
      <c r="L1101" s="15">
        <f t="shared" si="17"/>
        <v>47054396.629999995</v>
      </c>
    </row>
    <row r="1102" spans="1:12" x14ac:dyDescent="0.25">
      <c r="A1102" s="11" t="s">
        <v>5590</v>
      </c>
      <c r="B1102" s="12" t="s">
        <v>2159</v>
      </c>
      <c r="C1102" s="12" t="s">
        <v>3301</v>
      </c>
      <c r="D1102" s="12" t="s">
        <v>4425</v>
      </c>
      <c r="E1102" s="12" t="s">
        <v>2160</v>
      </c>
      <c r="F1102" s="13">
        <v>1103980.19</v>
      </c>
      <c r="G1102" s="13">
        <v>80851.28</v>
      </c>
      <c r="H1102" s="13">
        <v>251389.31</v>
      </c>
      <c r="I1102" s="13">
        <v>1557365.49</v>
      </c>
      <c r="J1102" s="13">
        <v>29640</v>
      </c>
      <c r="K1102" s="14">
        <v>3125427.22</v>
      </c>
      <c r="L1102" s="15">
        <f t="shared" si="17"/>
        <v>6148653.4900000002</v>
      </c>
    </row>
    <row r="1103" spans="1:12" x14ac:dyDescent="0.25">
      <c r="A1103" s="11" t="s">
        <v>5591</v>
      </c>
      <c r="B1103" s="12" t="s">
        <v>2161</v>
      </c>
      <c r="C1103" s="12" t="s">
        <v>3302</v>
      </c>
      <c r="D1103" s="12" t="s">
        <v>4426</v>
      </c>
      <c r="E1103" s="12" t="s">
        <v>2162</v>
      </c>
      <c r="F1103" s="13">
        <v>2176238.09</v>
      </c>
      <c r="G1103" s="13">
        <v>161347.60999999999</v>
      </c>
      <c r="H1103" s="13">
        <v>501609.92</v>
      </c>
      <c r="I1103" s="13">
        <v>3108541.03</v>
      </c>
      <c r="J1103" s="13">
        <v>102790</v>
      </c>
      <c r="K1103" s="14">
        <v>6235378.1799999997</v>
      </c>
      <c r="L1103" s="15">
        <f t="shared" si="17"/>
        <v>12285904.829999998</v>
      </c>
    </row>
    <row r="1104" spans="1:12" x14ac:dyDescent="0.25">
      <c r="A1104" s="11" t="s">
        <v>5592</v>
      </c>
      <c r="B1104" s="12" t="s">
        <v>2163</v>
      </c>
      <c r="C1104" s="12" t="s">
        <v>3303</v>
      </c>
      <c r="D1104" s="12" t="s">
        <v>4427</v>
      </c>
      <c r="E1104" s="12" t="s">
        <v>2164</v>
      </c>
      <c r="F1104" s="13">
        <v>432093.17</v>
      </c>
      <c r="G1104" s="13">
        <v>32539.16</v>
      </c>
      <c r="H1104" s="13">
        <v>101138.76</v>
      </c>
      <c r="I1104" s="13">
        <v>627116.85</v>
      </c>
      <c r="J1104" s="13">
        <v>49970</v>
      </c>
      <c r="K1104" s="14">
        <v>1256916.21</v>
      </c>
      <c r="L1104" s="15">
        <f t="shared" si="17"/>
        <v>2499774.15</v>
      </c>
    </row>
    <row r="1105" spans="1:12" x14ac:dyDescent="0.25">
      <c r="A1105" s="11" t="s">
        <v>5593</v>
      </c>
      <c r="B1105" s="12" t="s">
        <v>2165</v>
      </c>
      <c r="C1105" s="12" t="s">
        <v>3304</v>
      </c>
      <c r="D1105" s="12" t="s">
        <v>4428</v>
      </c>
      <c r="E1105" s="12" t="s">
        <v>2166</v>
      </c>
      <c r="F1105" s="13">
        <v>1800001.54</v>
      </c>
      <c r="G1105" s="13">
        <v>132285.57999999999</v>
      </c>
      <c r="H1105" s="13">
        <v>411284.16</v>
      </c>
      <c r="I1105" s="13">
        <v>2548385.38</v>
      </c>
      <c r="J1105" s="13">
        <v>478610</v>
      </c>
      <c r="K1105" s="14">
        <v>5112919.24</v>
      </c>
      <c r="L1105" s="15">
        <f t="shared" si="17"/>
        <v>10483485.9</v>
      </c>
    </row>
    <row r="1106" spans="1:12" x14ac:dyDescent="0.25">
      <c r="A1106" s="11" t="s">
        <v>5594</v>
      </c>
      <c r="B1106" s="12" t="s">
        <v>2167</v>
      </c>
      <c r="C1106" s="12" t="s">
        <v>3305</v>
      </c>
      <c r="D1106" s="12" t="s">
        <v>4429</v>
      </c>
      <c r="E1106" s="12" t="s">
        <v>2168</v>
      </c>
      <c r="F1106" s="13">
        <v>799078.1</v>
      </c>
      <c r="G1106" s="13">
        <v>59139.08</v>
      </c>
      <c r="H1106" s="13">
        <v>183801.33</v>
      </c>
      <c r="I1106" s="13">
        <v>1139925.06</v>
      </c>
      <c r="J1106" s="13">
        <v>38760</v>
      </c>
      <c r="K1106" s="14">
        <v>2283987.64</v>
      </c>
      <c r="L1106" s="15">
        <f t="shared" si="17"/>
        <v>4504691.21</v>
      </c>
    </row>
    <row r="1107" spans="1:12" x14ac:dyDescent="0.25">
      <c r="A1107" s="11" t="s">
        <v>5595</v>
      </c>
      <c r="B1107" s="12" t="s">
        <v>2169</v>
      </c>
      <c r="C1107" s="12" t="s">
        <v>3306</v>
      </c>
      <c r="D1107" s="12" t="s">
        <v>4430</v>
      </c>
      <c r="E1107" s="12" t="s">
        <v>2170</v>
      </c>
      <c r="F1107" s="13">
        <v>5992015.0300000003</v>
      </c>
      <c r="G1107" s="13">
        <v>428322.6</v>
      </c>
      <c r="H1107" s="13">
        <v>1332008.32</v>
      </c>
      <c r="I1107" s="13">
        <v>8248077.6799999997</v>
      </c>
      <c r="J1107" s="13">
        <v>1000540</v>
      </c>
      <c r="K1107" s="14">
        <v>16563739.9</v>
      </c>
      <c r="L1107" s="15">
        <f t="shared" si="17"/>
        <v>33564703.530000001</v>
      </c>
    </row>
    <row r="1108" spans="1:12" x14ac:dyDescent="0.25">
      <c r="A1108" s="11" t="s">
        <v>5596</v>
      </c>
      <c r="B1108" s="12" t="s">
        <v>2171</v>
      </c>
      <c r="C1108" s="12" t="s">
        <v>3307</v>
      </c>
      <c r="D1108" s="12" t="s">
        <v>4431</v>
      </c>
      <c r="E1108" s="12" t="s">
        <v>2172</v>
      </c>
      <c r="F1108" s="13">
        <v>4379413.8600000003</v>
      </c>
      <c r="G1108" s="13">
        <v>318163.61</v>
      </c>
      <c r="H1108" s="13">
        <v>989132.41</v>
      </c>
      <c r="I1108" s="13">
        <v>6129767.8899999997</v>
      </c>
      <c r="J1108" s="13">
        <v>629660</v>
      </c>
      <c r="K1108" s="14">
        <v>12295650.59</v>
      </c>
      <c r="L1108" s="15">
        <f t="shared" si="17"/>
        <v>24741788.359999999</v>
      </c>
    </row>
    <row r="1109" spans="1:12" x14ac:dyDescent="0.25">
      <c r="A1109" s="11" t="s">
        <v>5597</v>
      </c>
      <c r="B1109" s="12" t="s">
        <v>2173</v>
      </c>
      <c r="C1109" s="12" t="s">
        <v>3308</v>
      </c>
      <c r="D1109" s="12" t="s">
        <v>4432</v>
      </c>
      <c r="E1109" s="12" t="s">
        <v>2174</v>
      </c>
      <c r="F1109" s="13">
        <v>2483442.2000000002</v>
      </c>
      <c r="G1109" s="13">
        <v>184707.51</v>
      </c>
      <c r="H1109" s="13">
        <v>574443.02</v>
      </c>
      <c r="I1109" s="13">
        <v>3556508.23</v>
      </c>
      <c r="J1109" s="13">
        <v>556700</v>
      </c>
      <c r="K1109" s="14">
        <v>7143801.0199999996</v>
      </c>
      <c r="L1109" s="15">
        <f t="shared" si="17"/>
        <v>14499601.98</v>
      </c>
    </row>
    <row r="1110" spans="1:12" x14ac:dyDescent="0.25">
      <c r="A1110" s="11" t="s">
        <v>5598</v>
      </c>
      <c r="B1110" s="12" t="s">
        <v>2175</v>
      </c>
      <c r="C1110" s="12" t="s">
        <v>3309</v>
      </c>
      <c r="D1110" s="12" t="s">
        <v>4433</v>
      </c>
      <c r="E1110" s="12" t="s">
        <v>2176</v>
      </c>
      <c r="F1110" s="13">
        <v>1993888.83</v>
      </c>
      <c r="G1110" s="13">
        <v>148312.74</v>
      </c>
      <c r="H1110" s="13">
        <v>461033.65</v>
      </c>
      <c r="I1110" s="13">
        <v>2857931.22</v>
      </c>
      <c r="J1110" s="13">
        <v>65740</v>
      </c>
      <c r="K1110" s="14">
        <v>5730222.3899999997</v>
      </c>
      <c r="L1110" s="15">
        <f t="shared" si="17"/>
        <v>11257128.83</v>
      </c>
    </row>
    <row r="1111" spans="1:12" x14ac:dyDescent="0.25">
      <c r="A1111" s="11" t="s">
        <v>5599</v>
      </c>
      <c r="B1111" s="12" t="s">
        <v>2177</v>
      </c>
      <c r="C1111" s="12" t="s">
        <v>3310</v>
      </c>
      <c r="D1111" s="12" t="s">
        <v>4434</v>
      </c>
      <c r="E1111" s="12" t="s">
        <v>2178</v>
      </c>
      <c r="F1111" s="13">
        <v>13203805.439999999</v>
      </c>
      <c r="G1111" s="13">
        <v>941258.03</v>
      </c>
      <c r="H1111" s="13">
        <v>2925867.67</v>
      </c>
      <c r="I1111" s="13">
        <v>18138238.969999999</v>
      </c>
      <c r="J1111" s="13">
        <v>858610</v>
      </c>
      <c r="K1111" s="14">
        <v>36365031.740000002</v>
      </c>
      <c r="L1111" s="15">
        <f t="shared" si="17"/>
        <v>72432811.849999994</v>
      </c>
    </row>
    <row r="1112" spans="1:12" x14ac:dyDescent="0.25">
      <c r="A1112" s="11" t="s">
        <v>4568</v>
      </c>
      <c r="B1112" s="12" t="s">
        <v>160</v>
      </c>
      <c r="C1112" s="12" t="s">
        <v>2330</v>
      </c>
      <c r="D1112" s="12" t="s">
        <v>3421</v>
      </c>
      <c r="E1112" s="12" t="s">
        <v>161</v>
      </c>
      <c r="F1112" s="13">
        <v>15575824.09</v>
      </c>
      <c r="G1112" s="13">
        <v>1100390.3500000001</v>
      </c>
      <c r="H1112" s="13">
        <v>3422100.24</v>
      </c>
      <c r="I1112" s="13">
        <v>21189096.940000001</v>
      </c>
      <c r="J1112" s="13">
        <v>567910</v>
      </c>
      <c r="K1112" s="14">
        <v>42555519.509999998</v>
      </c>
      <c r="L1112" s="15">
        <f t="shared" si="17"/>
        <v>84410841.129999995</v>
      </c>
    </row>
    <row r="1113" spans="1:12" x14ac:dyDescent="0.25">
      <c r="A1113" s="11" t="s">
        <v>4618</v>
      </c>
      <c r="B1113" s="12" t="s">
        <v>260</v>
      </c>
      <c r="C1113" s="12" t="s">
        <v>2380</v>
      </c>
      <c r="D1113" s="12" t="s">
        <v>3471</v>
      </c>
      <c r="E1113" s="12" t="s">
        <v>261</v>
      </c>
      <c r="F1113" s="13">
        <v>2174092.9300000002</v>
      </c>
      <c r="G1113" s="13">
        <v>153392.88</v>
      </c>
      <c r="H1113" s="13">
        <v>476804.17</v>
      </c>
      <c r="I1113" s="13">
        <v>2956034.53</v>
      </c>
      <c r="J1113" s="13">
        <v>2041170</v>
      </c>
      <c r="K1113" s="14">
        <v>5925926.8099999996</v>
      </c>
      <c r="L1113" s="15">
        <f t="shared" si="17"/>
        <v>13727421.32</v>
      </c>
    </row>
    <row r="1114" spans="1:12" x14ac:dyDescent="0.25">
      <c r="A1114" s="11" t="s">
        <v>5600</v>
      </c>
      <c r="B1114" s="12" t="s">
        <v>2179</v>
      </c>
      <c r="C1114" s="12" t="s">
        <v>3311</v>
      </c>
      <c r="D1114" s="12" t="s">
        <v>4435</v>
      </c>
      <c r="E1114" s="12" t="s">
        <v>2180</v>
      </c>
      <c r="F1114" s="13">
        <v>1035621.96</v>
      </c>
      <c r="G1114" s="13">
        <v>77009.42</v>
      </c>
      <c r="H1114" s="13">
        <v>239411.83</v>
      </c>
      <c r="I1114" s="13">
        <v>1483682.25</v>
      </c>
      <c r="J1114" s="13">
        <v>130340</v>
      </c>
      <c r="K1114" s="14">
        <v>2976049.4</v>
      </c>
      <c r="L1114" s="15">
        <f t="shared" si="17"/>
        <v>5942114.8599999994</v>
      </c>
    </row>
    <row r="1115" spans="1:12" x14ac:dyDescent="0.25">
      <c r="A1115" s="11" t="s">
        <v>5601</v>
      </c>
      <c r="B1115" s="12" t="s">
        <v>2181</v>
      </c>
      <c r="C1115" s="12" t="s">
        <v>3312</v>
      </c>
      <c r="D1115" s="12" t="s">
        <v>4436</v>
      </c>
      <c r="E1115" s="12" t="s">
        <v>2182</v>
      </c>
      <c r="F1115" s="13">
        <v>11827053.560000001</v>
      </c>
      <c r="G1115" s="13">
        <v>858620.93</v>
      </c>
      <c r="H1115" s="13">
        <v>2670080.06</v>
      </c>
      <c r="I1115" s="13">
        <v>16535003.09</v>
      </c>
      <c r="J1115" s="13">
        <v>0</v>
      </c>
      <c r="K1115" s="14">
        <v>33201706.059999999</v>
      </c>
      <c r="L1115" s="15">
        <f t="shared" si="17"/>
        <v>65092463.700000003</v>
      </c>
    </row>
    <row r="1116" spans="1:12" x14ac:dyDescent="0.25">
      <c r="A1116" s="11" t="s">
        <v>5602</v>
      </c>
      <c r="B1116" s="12" t="s">
        <v>2183</v>
      </c>
      <c r="C1116" s="12" t="s">
        <v>3313</v>
      </c>
      <c r="D1116" s="12" t="s">
        <v>4437</v>
      </c>
      <c r="E1116" s="12" t="s">
        <v>2184</v>
      </c>
      <c r="F1116" s="13">
        <v>608652.42000000004</v>
      </c>
      <c r="G1116" s="13">
        <v>43121.82</v>
      </c>
      <c r="H1116" s="13">
        <v>134094.79</v>
      </c>
      <c r="I1116" s="13">
        <v>830448.26</v>
      </c>
      <c r="J1116" s="13">
        <v>5700</v>
      </c>
      <c r="K1116" s="14">
        <v>1667395.97</v>
      </c>
      <c r="L1116" s="15">
        <f t="shared" si="17"/>
        <v>3289413.26</v>
      </c>
    </row>
    <row r="1117" spans="1:12" x14ac:dyDescent="0.25">
      <c r="A1117" s="11" t="s">
        <v>5603</v>
      </c>
      <c r="B1117" s="12" t="s">
        <v>2185</v>
      </c>
      <c r="C1117" s="12" t="s">
        <v>3314</v>
      </c>
      <c r="D1117" s="12" t="s">
        <v>4438</v>
      </c>
      <c r="E1117" s="12" t="s">
        <v>2186</v>
      </c>
      <c r="F1117" s="13">
        <v>1197888.83</v>
      </c>
      <c r="G1117" s="13">
        <v>89275.1</v>
      </c>
      <c r="H1117" s="13">
        <v>277393.05</v>
      </c>
      <c r="I1117" s="13">
        <v>1721497.84</v>
      </c>
      <c r="J1117" s="13">
        <v>204060</v>
      </c>
      <c r="K1117" s="14">
        <v>3445983.72</v>
      </c>
      <c r="L1117" s="15">
        <f t="shared" si="17"/>
        <v>6936098.540000001</v>
      </c>
    </row>
    <row r="1118" spans="1:12" x14ac:dyDescent="0.25">
      <c r="A1118" s="11" t="s">
        <v>5604</v>
      </c>
      <c r="B1118" s="12" t="s">
        <v>2187</v>
      </c>
      <c r="C1118" s="12" t="s">
        <v>3315</v>
      </c>
      <c r="D1118" s="12" t="s">
        <v>4439</v>
      </c>
      <c r="E1118" s="12" t="s">
        <v>2188</v>
      </c>
      <c r="F1118" s="13">
        <v>4580315.34</v>
      </c>
      <c r="G1118" s="13">
        <v>331222.34999999998</v>
      </c>
      <c r="H1118" s="13">
        <v>1030139.11</v>
      </c>
      <c r="I1118" s="13">
        <v>6377297.5899999999</v>
      </c>
      <c r="J1118" s="13">
        <v>749930</v>
      </c>
      <c r="K1118" s="14">
        <v>12811336.859999999</v>
      </c>
      <c r="L1118" s="15">
        <f t="shared" si="17"/>
        <v>25880241.25</v>
      </c>
    </row>
    <row r="1119" spans="1:12" x14ac:dyDescent="0.25">
      <c r="A1119" s="11" t="s">
        <v>5605</v>
      </c>
      <c r="B1119" s="12" t="s">
        <v>2189</v>
      </c>
      <c r="C1119" s="12" t="s">
        <v>3316</v>
      </c>
      <c r="D1119" s="12" t="s">
        <v>4440</v>
      </c>
      <c r="E1119" s="12" t="s">
        <v>2190</v>
      </c>
      <c r="F1119" s="13">
        <v>1683443.58</v>
      </c>
      <c r="G1119" s="13">
        <v>126473.08</v>
      </c>
      <c r="H1119" s="13">
        <v>393311.92</v>
      </c>
      <c r="I1119" s="13">
        <v>2435425.89</v>
      </c>
      <c r="J1119" s="16"/>
      <c r="K1119" s="14">
        <v>4890938.0999999996</v>
      </c>
      <c r="L1119" s="15">
        <f t="shared" si="17"/>
        <v>9529592.5700000003</v>
      </c>
    </row>
    <row r="1120" spans="1:12" x14ac:dyDescent="0.25">
      <c r="A1120" s="11" t="s">
        <v>4619</v>
      </c>
      <c r="B1120" s="12" t="s">
        <v>262</v>
      </c>
      <c r="C1120" s="12" t="s">
        <v>2381</v>
      </c>
      <c r="D1120" s="12" t="s">
        <v>3472</v>
      </c>
      <c r="E1120" s="12" t="s">
        <v>263</v>
      </c>
      <c r="F1120" s="13">
        <v>8382301.1600000001</v>
      </c>
      <c r="G1120" s="13">
        <v>617652.56000000006</v>
      </c>
      <c r="H1120" s="13">
        <v>1921026.79</v>
      </c>
      <c r="I1120" s="13">
        <v>11891606.939999999</v>
      </c>
      <c r="J1120" s="13">
        <v>2152890</v>
      </c>
      <c r="K1120" s="14">
        <v>23891703.100000001</v>
      </c>
      <c r="L1120" s="15">
        <f t="shared" si="17"/>
        <v>48857180.550000004</v>
      </c>
    </row>
    <row r="1121" spans="1:12" x14ac:dyDescent="0.25">
      <c r="A1121" s="11" t="s">
        <v>5606</v>
      </c>
      <c r="B1121" s="12" t="s">
        <v>2191</v>
      </c>
      <c r="C1121" s="12" t="s">
        <v>3317</v>
      </c>
      <c r="D1121" s="12" t="s">
        <v>4441</v>
      </c>
      <c r="E1121" s="12" t="s">
        <v>2192</v>
      </c>
      <c r="F1121" s="13">
        <v>3979428.16</v>
      </c>
      <c r="G1121" s="13">
        <v>297478.27</v>
      </c>
      <c r="H1121" s="13">
        <v>924185.43</v>
      </c>
      <c r="I1121" s="13">
        <v>5737589.6399999997</v>
      </c>
      <c r="J1121" s="13">
        <v>0</v>
      </c>
      <c r="K1121" s="14">
        <v>11479023.140000001</v>
      </c>
      <c r="L1121" s="15">
        <f t="shared" si="17"/>
        <v>22417704.640000001</v>
      </c>
    </row>
    <row r="1122" spans="1:12" x14ac:dyDescent="0.25">
      <c r="A1122" s="11" t="s">
        <v>5607</v>
      </c>
      <c r="B1122" s="12" t="s">
        <v>2193</v>
      </c>
      <c r="C1122" s="12" t="s">
        <v>3318</v>
      </c>
      <c r="D1122" s="12" t="s">
        <v>4442</v>
      </c>
      <c r="E1122" s="12" t="s">
        <v>2194</v>
      </c>
      <c r="F1122" s="13">
        <v>1761480.65</v>
      </c>
      <c r="G1122" s="13">
        <v>116038.48</v>
      </c>
      <c r="H1122" s="13">
        <v>360905.76</v>
      </c>
      <c r="I1122" s="13">
        <v>2234056.25</v>
      </c>
      <c r="J1122" s="13">
        <v>264100</v>
      </c>
      <c r="K1122" s="14">
        <v>4488596.3600000003</v>
      </c>
      <c r="L1122" s="15">
        <f t="shared" si="17"/>
        <v>9225177.5</v>
      </c>
    </row>
    <row r="1123" spans="1:12" x14ac:dyDescent="0.25">
      <c r="A1123" s="11" t="s">
        <v>4569</v>
      </c>
      <c r="B1123" s="12" t="s">
        <v>162</v>
      </c>
      <c r="C1123" s="12" t="s">
        <v>2331</v>
      </c>
      <c r="D1123" s="12" t="s">
        <v>3422</v>
      </c>
      <c r="E1123" s="12" t="s">
        <v>163</v>
      </c>
      <c r="F1123" s="13">
        <v>17210529.23</v>
      </c>
      <c r="G1123" s="13">
        <v>1215337.31</v>
      </c>
      <c r="H1123" s="13">
        <v>3779243.89</v>
      </c>
      <c r="I1123" s="13">
        <v>23405788.260000002</v>
      </c>
      <c r="J1123" s="13">
        <v>6004570</v>
      </c>
      <c r="K1123" s="14">
        <v>46991988.210000001</v>
      </c>
      <c r="L1123" s="15">
        <f t="shared" si="17"/>
        <v>98607456.900000006</v>
      </c>
    </row>
    <row r="1124" spans="1:12" x14ac:dyDescent="0.25">
      <c r="A1124" s="11" t="s">
        <v>5608</v>
      </c>
      <c r="B1124" s="12" t="s">
        <v>2195</v>
      </c>
      <c r="C1124" s="12" t="s">
        <v>3319</v>
      </c>
      <c r="D1124" s="12" t="s">
        <v>4443</v>
      </c>
      <c r="E1124" s="12" t="s">
        <v>2196</v>
      </c>
      <c r="F1124" s="13">
        <v>1827130.5</v>
      </c>
      <c r="G1124" s="13">
        <v>135731.88</v>
      </c>
      <c r="H1124" s="13">
        <v>422149.87</v>
      </c>
      <c r="I1124" s="13">
        <v>2613275.81</v>
      </c>
      <c r="J1124" s="13">
        <v>250610</v>
      </c>
      <c r="K1124" s="14">
        <v>5250192.17</v>
      </c>
      <c r="L1124" s="15">
        <f t="shared" si="17"/>
        <v>10499090.23</v>
      </c>
    </row>
    <row r="1125" spans="1:12" x14ac:dyDescent="0.25">
      <c r="A1125" s="11" t="s">
        <v>5609</v>
      </c>
      <c r="B1125" s="12" t="s">
        <v>2197</v>
      </c>
      <c r="C1125" s="12" t="s">
        <v>3320</v>
      </c>
      <c r="D1125" s="12" t="s">
        <v>4444</v>
      </c>
      <c r="E1125" s="12" t="s">
        <v>2198</v>
      </c>
      <c r="F1125" s="13">
        <v>1100469.8500000001</v>
      </c>
      <c r="G1125" s="13">
        <v>69017.38</v>
      </c>
      <c r="H1125" s="13">
        <v>214677.32</v>
      </c>
      <c r="I1125" s="13">
        <v>1328595.9099999999</v>
      </c>
      <c r="J1125" s="13">
        <v>123880</v>
      </c>
      <c r="K1125" s="14">
        <v>2670206.59</v>
      </c>
      <c r="L1125" s="15">
        <f t="shared" si="17"/>
        <v>5506847.0499999998</v>
      </c>
    </row>
    <row r="1126" spans="1:12" x14ac:dyDescent="0.25">
      <c r="A1126" s="11" t="s">
        <v>5610</v>
      </c>
      <c r="B1126" s="12" t="s">
        <v>2199</v>
      </c>
      <c r="C1126" s="12" t="s">
        <v>3321</v>
      </c>
      <c r="D1126" s="12" t="s">
        <v>4445</v>
      </c>
      <c r="E1126" s="12" t="s">
        <v>2200</v>
      </c>
      <c r="F1126" s="13">
        <v>1578517.69</v>
      </c>
      <c r="G1126" s="13">
        <v>118373.26</v>
      </c>
      <c r="H1126" s="13">
        <v>367829.11</v>
      </c>
      <c r="I1126" s="13">
        <v>2282369.7000000002</v>
      </c>
      <c r="J1126" s="13">
        <v>582350</v>
      </c>
      <c r="K1126" s="14">
        <v>4569784.3</v>
      </c>
      <c r="L1126" s="15">
        <f t="shared" si="17"/>
        <v>9499224.0599999987</v>
      </c>
    </row>
    <row r="1127" spans="1:12" x14ac:dyDescent="0.25">
      <c r="A1127" s="11" t="s">
        <v>5611</v>
      </c>
      <c r="B1127" s="12" t="s">
        <v>2201</v>
      </c>
      <c r="C1127" s="12" t="s">
        <v>3322</v>
      </c>
      <c r="D1127" s="12" t="s">
        <v>4446</v>
      </c>
      <c r="E1127" s="12" t="s">
        <v>2202</v>
      </c>
      <c r="F1127" s="13">
        <v>6445453.4900000002</v>
      </c>
      <c r="G1127" s="13">
        <v>477977.53</v>
      </c>
      <c r="H1127" s="13">
        <v>1486132.62</v>
      </c>
      <c r="I1127" s="13">
        <v>9207187.1300000008</v>
      </c>
      <c r="J1127" s="13">
        <v>403370</v>
      </c>
      <c r="K1127" s="14">
        <v>18476029.27</v>
      </c>
      <c r="L1127" s="15">
        <f t="shared" si="17"/>
        <v>36496150.040000007</v>
      </c>
    </row>
    <row r="1128" spans="1:12" x14ac:dyDescent="0.25">
      <c r="A1128" s="11" t="s">
        <v>5612</v>
      </c>
      <c r="B1128" s="12" t="s">
        <v>2203</v>
      </c>
      <c r="C1128" s="12" t="s">
        <v>3323</v>
      </c>
      <c r="D1128" s="12" t="s">
        <v>4447</v>
      </c>
      <c r="E1128" s="12" t="s">
        <v>2204</v>
      </c>
      <c r="F1128" s="13">
        <v>3655225.5</v>
      </c>
      <c r="G1128" s="13">
        <v>266954.42</v>
      </c>
      <c r="H1128" s="13">
        <v>829982.3</v>
      </c>
      <c r="I1128" s="13">
        <v>5142639.76</v>
      </c>
      <c r="J1128" s="16"/>
      <c r="K1128" s="14">
        <v>10318068.41</v>
      </c>
      <c r="L1128" s="15">
        <f t="shared" si="17"/>
        <v>20212870.390000001</v>
      </c>
    </row>
    <row r="1129" spans="1:12" x14ac:dyDescent="0.25">
      <c r="A1129" s="11" t="s">
        <v>5613</v>
      </c>
      <c r="B1129" s="12" t="s">
        <v>2205</v>
      </c>
      <c r="C1129" s="12" t="s">
        <v>3324</v>
      </c>
      <c r="D1129" s="12" t="s">
        <v>4448</v>
      </c>
      <c r="E1129" s="12" t="s">
        <v>2206</v>
      </c>
      <c r="F1129" s="13">
        <v>749757.9</v>
      </c>
      <c r="G1129" s="13">
        <v>55936.14</v>
      </c>
      <c r="H1129" s="13">
        <v>173806.27</v>
      </c>
      <c r="I1129" s="13">
        <v>1078589.94</v>
      </c>
      <c r="J1129" s="13">
        <v>45410</v>
      </c>
      <c r="K1129" s="14">
        <v>2159196.11</v>
      </c>
      <c r="L1129" s="15">
        <f t="shared" si="17"/>
        <v>4262696.3599999994</v>
      </c>
    </row>
    <row r="1130" spans="1:12" x14ac:dyDescent="0.25">
      <c r="A1130" s="11" t="s">
        <v>5614</v>
      </c>
      <c r="B1130" s="12" t="s">
        <v>2207</v>
      </c>
      <c r="C1130" s="12" t="s">
        <v>3325</v>
      </c>
      <c r="D1130" s="12" t="s">
        <v>4449</v>
      </c>
      <c r="E1130" s="12" t="s">
        <v>2208</v>
      </c>
      <c r="F1130" s="13">
        <v>1285933.8999999999</v>
      </c>
      <c r="G1130" s="13">
        <v>96189.74</v>
      </c>
      <c r="H1130" s="13">
        <v>298800.12</v>
      </c>
      <c r="I1130" s="13">
        <v>1855607.08</v>
      </c>
      <c r="J1130" s="13">
        <v>99750</v>
      </c>
      <c r="K1130" s="14">
        <v>3710785.07</v>
      </c>
      <c r="L1130" s="15">
        <f t="shared" si="17"/>
        <v>7347065.9100000001</v>
      </c>
    </row>
    <row r="1131" spans="1:12" x14ac:dyDescent="0.25">
      <c r="A1131" s="11" t="s">
        <v>5615</v>
      </c>
      <c r="B1131" s="12" t="s">
        <v>2209</v>
      </c>
      <c r="C1131" s="12" t="s">
        <v>3326</v>
      </c>
      <c r="D1131" s="12" t="s">
        <v>4450</v>
      </c>
      <c r="E1131" s="12" t="s">
        <v>2210</v>
      </c>
      <c r="F1131" s="13">
        <v>1314800.49</v>
      </c>
      <c r="G1131" s="13">
        <v>90689.68</v>
      </c>
      <c r="H1131" s="13">
        <v>281951.99</v>
      </c>
      <c r="I1131" s="13">
        <v>1747149.25</v>
      </c>
      <c r="J1131" s="13">
        <v>50540</v>
      </c>
      <c r="K1131" s="14">
        <v>3504998.61</v>
      </c>
      <c r="L1131" s="15">
        <f t="shared" si="17"/>
        <v>6990130.0199999996</v>
      </c>
    </row>
    <row r="1132" spans="1:12" x14ac:dyDescent="0.25">
      <c r="A1132" s="11" t="s">
        <v>5616</v>
      </c>
      <c r="B1132" s="12" t="s">
        <v>2211</v>
      </c>
      <c r="C1132" s="12" t="s">
        <v>3327</v>
      </c>
      <c r="D1132" s="12" t="s">
        <v>4451</v>
      </c>
      <c r="E1132" s="12" t="s">
        <v>2212</v>
      </c>
      <c r="F1132" s="13">
        <v>4975722.75</v>
      </c>
      <c r="G1132" s="13">
        <v>371141.83</v>
      </c>
      <c r="H1132" s="13">
        <v>1153821.44</v>
      </c>
      <c r="I1132" s="13">
        <v>7150589.5199999996</v>
      </c>
      <c r="J1132" s="13">
        <v>415530</v>
      </c>
      <c r="K1132" s="14">
        <v>14342655.18</v>
      </c>
      <c r="L1132" s="15">
        <f t="shared" si="17"/>
        <v>28409460.719999999</v>
      </c>
    </row>
    <row r="1133" spans="1:12" x14ac:dyDescent="0.25">
      <c r="A1133" s="11" t="s">
        <v>5617</v>
      </c>
      <c r="B1133" s="12" t="s">
        <v>2211</v>
      </c>
      <c r="C1133" s="12" t="s">
        <v>3327</v>
      </c>
      <c r="D1133" s="12" t="s">
        <v>4452</v>
      </c>
      <c r="E1133" s="12" t="s">
        <v>2213</v>
      </c>
      <c r="F1133" s="13">
        <v>515088.73</v>
      </c>
      <c r="G1133" s="13">
        <v>38250.21</v>
      </c>
      <c r="H1133" s="13">
        <v>118950.27</v>
      </c>
      <c r="I1133" s="13">
        <v>736584.66</v>
      </c>
      <c r="J1133" s="16"/>
      <c r="K1133" s="14">
        <v>1479148.37</v>
      </c>
      <c r="L1133" s="15">
        <f t="shared" si="17"/>
        <v>2888022.24</v>
      </c>
    </row>
    <row r="1134" spans="1:12" x14ac:dyDescent="0.25">
      <c r="A1134" s="11" t="s">
        <v>4570</v>
      </c>
      <c r="B1134" s="12" t="s">
        <v>164</v>
      </c>
      <c r="C1134" s="12" t="s">
        <v>2332</v>
      </c>
      <c r="D1134" s="12" t="s">
        <v>3423</v>
      </c>
      <c r="E1134" s="12" t="s">
        <v>165</v>
      </c>
      <c r="F1134" s="13">
        <v>10333650.41</v>
      </c>
      <c r="G1134" s="13">
        <v>588088.52</v>
      </c>
      <c r="H1134" s="13">
        <v>1828706.61</v>
      </c>
      <c r="I1134" s="13">
        <v>11326089.24</v>
      </c>
      <c r="J1134" s="13">
        <v>657970</v>
      </c>
      <c r="K1134" s="14">
        <v>22738145.309999999</v>
      </c>
      <c r="L1134" s="15">
        <f t="shared" si="17"/>
        <v>47472650.090000004</v>
      </c>
    </row>
    <row r="1135" spans="1:12" x14ac:dyDescent="0.25">
      <c r="A1135" s="11" t="s">
        <v>5618</v>
      </c>
      <c r="B1135" s="12" t="s">
        <v>2214</v>
      </c>
      <c r="C1135" s="12" t="s">
        <v>3328</v>
      </c>
      <c r="D1135" s="12" t="s">
        <v>4453</v>
      </c>
      <c r="E1135" s="12" t="s">
        <v>2215</v>
      </c>
      <c r="F1135" s="13">
        <v>1681615.06</v>
      </c>
      <c r="G1135" s="13">
        <v>123702.17</v>
      </c>
      <c r="H1135" s="13">
        <v>384680.45</v>
      </c>
      <c r="I1135" s="13">
        <v>2382210.7000000002</v>
      </c>
      <c r="J1135" s="13">
        <v>177080</v>
      </c>
      <c r="K1135" s="14">
        <v>4783394.62</v>
      </c>
      <c r="L1135" s="15">
        <f t="shared" si="17"/>
        <v>9532683</v>
      </c>
    </row>
    <row r="1136" spans="1:12" x14ac:dyDescent="0.25">
      <c r="A1136" s="11" t="s">
        <v>4620</v>
      </c>
      <c r="B1136" s="12" t="s">
        <v>264</v>
      </c>
      <c r="C1136" s="12" t="s">
        <v>2382</v>
      </c>
      <c r="D1136" s="12" t="s">
        <v>3473</v>
      </c>
      <c r="E1136" s="12" t="s">
        <v>265</v>
      </c>
      <c r="F1136" s="13">
        <v>3651931.96</v>
      </c>
      <c r="G1136" s="13">
        <v>266598.19</v>
      </c>
      <c r="H1136" s="13">
        <v>828947.98</v>
      </c>
      <c r="I1136" s="13">
        <v>5135049.1900000004</v>
      </c>
      <c r="J1136" s="13">
        <v>385510</v>
      </c>
      <c r="K1136" s="14">
        <v>10306275.15</v>
      </c>
      <c r="L1136" s="15">
        <f t="shared" si="17"/>
        <v>20574312.469999999</v>
      </c>
    </row>
    <row r="1137" spans="1:12" x14ac:dyDescent="0.25">
      <c r="A1137" s="11" t="s">
        <v>5619</v>
      </c>
      <c r="B1137" s="12" t="s">
        <v>2216</v>
      </c>
      <c r="C1137" s="12" t="s">
        <v>3329</v>
      </c>
      <c r="D1137" s="12" t="s">
        <v>4454</v>
      </c>
      <c r="E1137" s="12" t="s">
        <v>2217</v>
      </c>
      <c r="F1137" s="13">
        <v>672869.19</v>
      </c>
      <c r="G1137" s="13">
        <v>50471.77</v>
      </c>
      <c r="H1137" s="13">
        <v>156879.75</v>
      </c>
      <c r="I1137" s="13">
        <v>972700.45</v>
      </c>
      <c r="J1137" s="13">
        <v>13300</v>
      </c>
      <c r="K1137" s="14">
        <v>1949682.53</v>
      </c>
      <c r="L1137" s="15">
        <f t="shared" si="17"/>
        <v>3815903.69</v>
      </c>
    </row>
    <row r="1138" spans="1:12" x14ac:dyDescent="0.25">
      <c r="A1138" s="11" t="s">
        <v>5620</v>
      </c>
      <c r="B1138" s="12" t="s">
        <v>2218</v>
      </c>
      <c r="C1138" s="12" t="s">
        <v>3330</v>
      </c>
      <c r="D1138" s="12" t="s">
        <v>4455</v>
      </c>
      <c r="E1138" s="12" t="s">
        <v>2219</v>
      </c>
      <c r="F1138" s="13">
        <v>1029918.76</v>
      </c>
      <c r="G1138" s="13">
        <v>76925.279999999999</v>
      </c>
      <c r="H1138" s="13">
        <v>238999.61</v>
      </c>
      <c r="I1138" s="13">
        <v>1483558.38</v>
      </c>
      <c r="J1138" s="13">
        <v>90250</v>
      </c>
      <c r="K1138" s="14">
        <v>2968734.52</v>
      </c>
      <c r="L1138" s="15">
        <f t="shared" si="17"/>
        <v>5888386.5499999998</v>
      </c>
    </row>
    <row r="1139" spans="1:12" x14ac:dyDescent="0.25">
      <c r="A1139" s="11" t="s">
        <v>5621</v>
      </c>
      <c r="B1139" s="12" t="s">
        <v>2220</v>
      </c>
      <c r="C1139" s="12" t="s">
        <v>3331</v>
      </c>
      <c r="D1139" s="12" t="s">
        <v>4456</v>
      </c>
      <c r="E1139" s="12" t="s">
        <v>2221</v>
      </c>
      <c r="F1139" s="13">
        <v>1839197.66</v>
      </c>
      <c r="G1139" s="13">
        <v>136801.06</v>
      </c>
      <c r="H1139" s="13">
        <v>425441.53</v>
      </c>
      <c r="I1139" s="13">
        <v>2634195.38</v>
      </c>
      <c r="J1139" s="13">
        <v>50730</v>
      </c>
      <c r="K1139" s="14">
        <v>5290640.74</v>
      </c>
      <c r="L1139" s="15">
        <f t="shared" si="17"/>
        <v>10377006.370000001</v>
      </c>
    </row>
    <row r="1140" spans="1:12" x14ac:dyDescent="0.25">
      <c r="A1140" s="11" t="s">
        <v>5622</v>
      </c>
      <c r="B1140" s="12" t="s">
        <v>2222</v>
      </c>
      <c r="C1140" s="12" t="s">
        <v>3332</v>
      </c>
      <c r="D1140" s="12" t="s">
        <v>4457</v>
      </c>
      <c r="E1140" s="12" t="s">
        <v>2223</v>
      </c>
      <c r="F1140" s="13">
        <v>1318681.1399999999</v>
      </c>
      <c r="G1140" s="13">
        <v>97318.58</v>
      </c>
      <c r="H1140" s="13">
        <v>302490.99</v>
      </c>
      <c r="I1140" s="13">
        <v>1875551.84</v>
      </c>
      <c r="J1140" s="13">
        <v>151810</v>
      </c>
      <c r="K1140" s="14">
        <v>3759304.16</v>
      </c>
      <c r="L1140" s="15">
        <f t="shared" si="17"/>
        <v>7505156.71</v>
      </c>
    </row>
    <row r="1141" spans="1:12" x14ac:dyDescent="0.25">
      <c r="A1141" s="11" t="s">
        <v>5623</v>
      </c>
      <c r="B1141" s="12" t="s">
        <v>2224</v>
      </c>
      <c r="C1141" s="12" t="s">
        <v>3333</v>
      </c>
      <c r="D1141" s="12" t="s">
        <v>4458</v>
      </c>
      <c r="E1141" s="12" t="s">
        <v>2225</v>
      </c>
      <c r="F1141" s="13">
        <v>1346213.53</v>
      </c>
      <c r="G1141" s="13">
        <v>94514.82</v>
      </c>
      <c r="H1141" s="13">
        <v>293763.53000000003</v>
      </c>
      <c r="I1141" s="13">
        <v>1821643.48</v>
      </c>
      <c r="J1141" s="16"/>
      <c r="K1141" s="14">
        <v>3650656.23</v>
      </c>
      <c r="L1141" s="15">
        <f t="shared" si="17"/>
        <v>7206791.5899999999</v>
      </c>
    </row>
    <row r="1142" spans="1:12" x14ac:dyDescent="0.25">
      <c r="A1142" s="11" t="s">
        <v>5624</v>
      </c>
      <c r="B1142" s="12" t="s">
        <v>2226</v>
      </c>
      <c r="C1142" s="12" t="s">
        <v>3334</v>
      </c>
      <c r="D1142" s="12" t="s">
        <v>4459</v>
      </c>
      <c r="E1142" s="12" t="s">
        <v>2227</v>
      </c>
      <c r="F1142" s="13">
        <v>2856951.8</v>
      </c>
      <c r="G1142" s="13">
        <v>209698.18</v>
      </c>
      <c r="H1142" s="13">
        <v>652260.93999999994</v>
      </c>
      <c r="I1142" s="13">
        <v>4036739.21</v>
      </c>
      <c r="J1142" s="13">
        <v>171000</v>
      </c>
      <c r="K1142" s="14">
        <v>8112952.54</v>
      </c>
      <c r="L1142" s="15">
        <f t="shared" si="17"/>
        <v>16039602.67</v>
      </c>
    </row>
    <row r="1143" spans="1:12" x14ac:dyDescent="0.25">
      <c r="A1143" s="11" t="s">
        <v>5625</v>
      </c>
      <c r="B1143" s="12" t="s">
        <v>2228</v>
      </c>
      <c r="C1143" s="12" t="s">
        <v>3335</v>
      </c>
      <c r="D1143" s="12" t="s">
        <v>4460</v>
      </c>
      <c r="E1143" s="12" t="s">
        <v>2229</v>
      </c>
      <c r="F1143" s="13">
        <v>652126.94999999995</v>
      </c>
      <c r="G1143" s="13">
        <v>48977.15</v>
      </c>
      <c r="H1143" s="13">
        <v>152253.13</v>
      </c>
      <c r="I1143" s="13">
        <v>943706.97</v>
      </c>
      <c r="J1143" s="13">
        <v>49400</v>
      </c>
      <c r="K1143" s="14">
        <v>1892460.23</v>
      </c>
      <c r="L1143" s="15">
        <f t="shared" si="17"/>
        <v>3738924.4299999997</v>
      </c>
    </row>
    <row r="1144" spans="1:12" x14ac:dyDescent="0.25">
      <c r="A1144" s="11" t="s">
        <v>5626</v>
      </c>
      <c r="B1144" s="12" t="s">
        <v>2230</v>
      </c>
      <c r="C1144" s="12" t="s">
        <v>3336</v>
      </c>
      <c r="D1144" s="12" t="s">
        <v>4461</v>
      </c>
      <c r="E1144" s="12" t="s">
        <v>2231</v>
      </c>
      <c r="F1144" s="13">
        <v>6386315.4500000002</v>
      </c>
      <c r="G1144" s="13">
        <v>463474.41</v>
      </c>
      <c r="H1144" s="13">
        <v>1441044.24</v>
      </c>
      <c r="I1144" s="13">
        <v>8927767.9700000007</v>
      </c>
      <c r="J1144" s="13">
        <v>522500</v>
      </c>
      <c r="K1144" s="14">
        <v>17915548.489999998</v>
      </c>
      <c r="L1144" s="15">
        <f t="shared" si="17"/>
        <v>35656650.560000002</v>
      </c>
    </row>
    <row r="1145" spans="1:12" x14ac:dyDescent="0.25">
      <c r="A1145" s="11" t="s">
        <v>5627</v>
      </c>
      <c r="B1145" s="12" t="s">
        <v>2232</v>
      </c>
      <c r="C1145" s="12" t="s">
        <v>3337</v>
      </c>
      <c r="D1145" s="12" t="s">
        <v>4462</v>
      </c>
      <c r="E1145" s="12" t="s">
        <v>2233</v>
      </c>
      <c r="F1145" s="13">
        <v>2519030.36</v>
      </c>
      <c r="G1145" s="13">
        <v>184272.91</v>
      </c>
      <c r="H1145" s="13">
        <v>572694.89</v>
      </c>
      <c r="I1145" s="13">
        <v>3552081.03</v>
      </c>
      <c r="J1145" s="13">
        <v>207860</v>
      </c>
      <c r="K1145" s="14">
        <v>7116296.8600000003</v>
      </c>
      <c r="L1145" s="15">
        <f t="shared" si="17"/>
        <v>14152236.050000001</v>
      </c>
    </row>
    <row r="1146" spans="1:12" x14ac:dyDescent="0.25">
      <c r="A1146" s="11" t="s">
        <v>5628</v>
      </c>
      <c r="B1146" s="12" t="s">
        <v>2234</v>
      </c>
      <c r="C1146" s="12" t="s">
        <v>3338</v>
      </c>
      <c r="D1146" s="12" t="s">
        <v>4463</v>
      </c>
      <c r="E1146" s="12" t="s">
        <v>2235</v>
      </c>
      <c r="F1146" s="13">
        <v>4807819.29</v>
      </c>
      <c r="G1146" s="13">
        <v>353546.51</v>
      </c>
      <c r="H1146" s="13">
        <v>1099359.1100000001</v>
      </c>
      <c r="I1146" s="13">
        <v>6809217.1900000004</v>
      </c>
      <c r="J1146" s="13">
        <v>1096870</v>
      </c>
      <c r="K1146" s="14">
        <v>13669129.460000001</v>
      </c>
      <c r="L1146" s="15">
        <f t="shared" si="17"/>
        <v>27835941.560000002</v>
      </c>
    </row>
    <row r="1147" spans="1:12" x14ac:dyDescent="0.25">
      <c r="A1147" s="17" t="s">
        <v>5629</v>
      </c>
      <c r="B1147" s="18" t="s">
        <v>2236</v>
      </c>
      <c r="C1147" s="18" t="s">
        <v>3339</v>
      </c>
      <c r="D1147" s="18" t="s">
        <v>4464</v>
      </c>
      <c r="E1147" s="18" t="s">
        <v>2237</v>
      </c>
      <c r="F1147" s="19">
        <v>296304.81</v>
      </c>
      <c r="G1147" s="19">
        <v>21644.53</v>
      </c>
      <c r="H1147" s="19">
        <v>67247.34</v>
      </c>
      <c r="I1147" s="19">
        <v>417431.64</v>
      </c>
      <c r="J1147" s="19">
        <v>109630</v>
      </c>
      <c r="K1147" s="20">
        <v>835310.52</v>
      </c>
      <c r="L1147" s="21">
        <f t="shared" si="17"/>
        <v>1747568.8399999999</v>
      </c>
    </row>
  </sheetData>
  <mergeCells count="1">
    <mergeCell ref="F1:K1"/>
  </mergeCells>
  <pageMargins left="0.78740157499999996" right="0.78740157499999996" top="0.984251969" bottom="0.984251969" header="0.4921259845" footer="0.4921259845"/>
  <pageSetup paperSize="9" scale="76" fitToHeight="0" orientation="landscape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C7538-9859-4D99-BD2F-A0087B04E829}">
  <sheetPr codeName="List2"/>
  <dimension ref="B3:N13"/>
  <sheetViews>
    <sheetView workbookViewId="0">
      <selection activeCell="C15" sqref="C15"/>
    </sheetView>
  </sheetViews>
  <sheetFormatPr defaultRowHeight="15" x14ac:dyDescent="0.25"/>
  <cols>
    <col min="2" max="3" width="30.7109375" customWidth="1"/>
  </cols>
  <sheetData>
    <row r="3" spans="2:14" x14ac:dyDescent="0.25">
      <c r="C3" t="str" cm="1">
        <f t="array" ref="C3:N3">_xlfn._xlws.FILTER(Tabulka1[],Tabulka1[Obec/Město/Městys a IČO]='Dotační kalkulačka'!$C$8,"prázdné")</f>
        <v>Babice (00240028)</v>
      </c>
      <c r="D3" t="str">
        <v>Obec Babice</v>
      </c>
      <c r="E3" t="str">
        <v>Babice</v>
      </c>
      <c r="F3" t="str">
        <v xml:space="preserve"> (00240028)</v>
      </c>
      <c r="G3" t="str">
        <v>240028</v>
      </c>
      <c r="H3">
        <v>4398473.84</v>
      </c>
      <c r="I3">
        <v>319984.57</v>
      </c>
      <c r="J3">
        <v>994570.16</v>
      </c>
      <c r="K3">
        <v>6167070.8499999996</v>
      </c>
      <c r="L3">
        <v>51680</v>
      </c>
      <c r="M3">
        <v>12359997.289999999</v>
      </c>
      <c r="N3">
        <v>24291776.710000001</v>
      </c>
    </row>
    <row r="5" spans="2:14" x14ac:dyDescent="0.25">
      <c r="B5" t="s">
        <v>5642</v>
      </c>
      <c r="C5" s="23">
        <v>5000000</v>
      </c>
    </row>
    <row r="7" spans="2:14" x14ac:dyDescent="0.25">
      <c r="B7" t="s">
        <v>5646</v>
      </c>
      <c r="C7" s="23">
        <f>MAX('Dotační kalkulačka'!C10,'Dotační kalkulačka'!C12)</f>
        <v>8502121.8485000003</v>
      </c>
    </row>
    <row r="9" spans="2:14" x14ac:dyDescent="0.25">
      <c r="B9" t="s">
        <v>5647</v>
      </c>
      <c r="C9" s="23">
        <f>'Dotační kalkulačka'!$C$14-$C$7</f>
        <v>-7391010.8485000003</v>
      </c>
    </row>
    <row r="11" spans="2:14" x14ac:dyDescent="0.25">
      <c r="B11" t="s">
        <v>5643</v>
      </c>
      <c r="C11" s="23">
        <f>$C$5</f>
        <v>5000000</v>
      </c>
    </row>
    <row r="12" spans="2:14" x14ac:dyDescent="0.25">
      <c r="B12" t="s">
        <v>5644</v>
      </c>
      <c r="C12" s="23">
        <f>$C$9</f>
        <v>-7391010.8485000003</v>
      </c>
    </row>
    <row r="13" spans="2:14" x14ac:dyDescent="0.25">
      <c r="B13" t="s">
        <v>5645</v>
      </c>
      <c r="C13" s="23"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4213D-FE40-42A0-9D29-10D36D2E4737}">
  <sheetPr codeName="List3"/>
  <dimension ref="B2:C15"/>
  <sheetViews>
    <sheetView tabSelected="1" topLeftCell="A5" workbookViewId="0">
      <selection activeCell="C14" sqref="C14"/>
    </sheetView>
  </sheetViews>
  <sheetFormatPr defaultRowHeight="15" x14ac:dyDescent="0.25"/>
  <cols>
    <col min="1" max="1" width="9.140625" style="25"/>
    <col min="2" max="2" width="40.7109375" style="24" customWidth="1"/>
    <col min="3" max="3" width="40.7109375" style="25" customWidth="1"/>
    <col min="4" max="16384" width="9.140625" style="25"/>
  </cols>
  <sheetData>
    <row r="2" spans="2:3" ht="18.75" x14ac:dyDescent="0.25">
      <c r="B2" s="34" t="s">
        <v>5648</v>
      </c>
      <c r="C2" s="34"/>
    </row>
    <row r="4" spans="2:3" ht="30" customHeight="1" x14ac:dyDescent="0.25">
      <c r="B4" s="33" t="s">
        <v>5649</v>
      </c>
      <c r="C4" s="33"/>
    </row>
    <row r="6" spans="2:3" ht="30" customHeight="1" x14ac:dyDescent="0.25">
      <c r="B6" s="33" t="s">
        <v>5650</v>
      </c>
      <c r="C6" s="33"/>
    </row>
    <row r="8" spans="2:3" ht="30" customHeight="1" x14ac:dyDescent="0.25">
      <c r="B8" s="26" t="s">
        <v>5640</v>
      </c>
      <c r="C8" s="27" t="s">
        <v>4622</v>
      </c>
    </row>
    <row r="9" spans="2:3" ht="30" customHeight="1" x14ac:dyDescent="0.25">
      <c r="B9" s="26" t="s">
        <v>5634</v>
      </c>
      <c r="C9" s="28">
        <f>Kritéria!$N$3</f>
        <v>24291776.710000001</v>
      </c>
    </row>
    <row r="10" spans="2:3" ht="30" customHeight="1" x14ac:dyDescent="0.25">
      <c r="B10" s="26" t="s">
        <v>5635</v>
      </c>
      <c r="C10" s="28">
        <f>$C$9*0.35</f>
        <v>8502121.8485000003</v>
      </c>
    </row>
    <row r="11" spans="2:3" ht="30" customHeight="1" x14ac:dyDescent="0.25">
      <c r="B11" s="26" t="s">
        <v>5636</v>
      </c>
      <c r="C11" s="29">
        <v>5555555</v>
      </c>
    </row>
    <row r="12" spans="2:3" ht="30" customHeight="1" x14ac:dyDescent="0.25">
      <c r="B12" s="26" t="s">
        <v>5641</v>
      </c>
      <c r="C12" s="28">
        <f>IFERROR($C$11*0.15,"0,00 Kč")</f>
        <v>833333.25</v>
      </c>
    </row>
    <row r="13" spans="2:3" ht="30" customHeight="1" x14ac:dyDescent="0.25">
      <c r="B13" s="26" t="s">
        <v>5637</v>
      </c>
      <c r="C13" s="29">
        <v>4444444</v>
      </c>
    </row>
    <row r="14" spans="2:3" ht="30" x14ac:dyDescent="0.25">
      <c r="B14" s="26" t="s">
        <v>5638</v>
      </c>
      <c r="C14" s="28">
        <f>IFERROR(IF($C$11-$C$13&gt;=0,$C$11-$C$13,"celkové způsobilé náklady jsou menší než výše schválené dotace"),"0,00 Kč")</f>
        <v>1111111</v>
      </c>
    </row>
    <row r="15" spans="2:3" ht="30" x14ac:dyDescent="0.25">
      <c r="B15" s="26" t="s">
        <v>5639</v>
      </c>
      <c r="C15" s="30" cm="1">
        <f t="array" ref="C15">IFERROR(IF(OR($C$8="",$C$11="",$C$13=""),"",_xlfn.IFS(Kritéria!$C$9&gt;Kritéria!$C$5,Kritéria!$C$11,Kritéria!$C$9&gt;0,Kritéria!$C$12,Kritéria!$C$9&lt;=0,Kritéria!C13)),"")</f>
        <v>0</v>
      </c>
    </row>
  </sheetData>
  <sheetProtection algorithmName="SHA-512" hashValue="sr00C11XXut/lQbGICzthwseSoXbyUxTeOTLF5l9SEOnuJbEva6ygBbfZrgcocQokS2L6yY3+4O1p3HZdQOJ1Q==" saltValue="vnUWMsoGyHdD+KVu/gKoHw==" spinCount="100000" sheet="1" objects="1" scenarios="1"/>
  <mergeCells count="3">
    <mergeCell ref="B4:C4"/>
    <mergeCell ref="B6:C6"/>
    <mergeCell ref="B2:C2"/>
  </mergeCells>
  <dataValidations count="2">
    <dataValidation type="decimal" operator="greaterThanOrEqual" allowBlank="1" showInputMessage="1" showErrorMessage="1" errorTitle="Neplatná hodnota" error="Zadejte prosím výši schválené dotace (OPŽP, MZe, MŽP) v Kč." promptTitle="Výše schválené dotace" prompt="Zadejte prosím výši schválené dotace (OPŽP, MZe, MŽP) v Kč." sqref="C13" xr:uid="{C77AA8D0-D40B-412D-BFB5-509BD7D84E6A}">
      <formula1>0</formula1>
    </dataValidation>
    <dataValidation type="decimal" operator="greaterThanOrEqual" allowBlank="1" showInputMessage="1" showErrorMessage="1" errorTitle="Neplatná hodnota" error="Zadejte prosím celkové způsobilé náklady projektu v Kč." promptTitle="Celkové způsobilé náklady" prompt="Zadejte prosím celkové způsobilé náklady projektu v Kč." sqref="C11" xr:uid="{B9FB0731-3684-4F90-91FA-BC68F9B8E78D}">
      <formula1>0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eplatná hodnota" error="Zadejte prosím název obce nebo IČO." promptTitle="Název obce a IČO" prompt="Zadejte prosím název obce nebo IČO." xr:uid="{5C453BB4-F490-4563-B3D5-15B6691DD71A}">
          <x14:formula1>
            <xm:f>'Daňové příjmy k 31.12.2024'!$A$4:$A$1147</xm:f>
          </x14:formula1>
          <xm:sqref>C8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Daňové příjmy k 31.12.2024</vt:lpstr>
      <vt:lpstr>Kritéria</vt:lpstr>
      <vt:lpstr>Dotační kalkulačka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Melicharová Zina</dc:creator>
  <cp:lastModifiedBy>Hofman Ladislav</cp:lastModifiedBy>
  <cp:lastPrinted>2025-02-24T08:12:53Z</cp:lastPrinted>
  <dcterms:created xsi:type="dcterms:W3CDTF">2025-02-24T08:13:35Z</dcterms:created>
  <dcterms:modified xsi:type="dcterms:W3CDTF">2025-12-19T14:01:53Z</dcterms:modified>
</cp:coreProperties>
</file>