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pryslova\Desktop\Schváleno_ZK_2023\"/>
    </mc:Choice>
  </mc:AlternateContent>
  <xr:revisionPtr revIDLastSave="0" documentId="13_ncr:1_{F6A04F4A-6F3D-4031-B417-B816553D4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List1!$A$131:$J$131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 s="1"/>
  <c r="I7" i="1" s="1"/>
  <c r="I8" i="1" s="1"/>
  <c r="I9" i="1" s="1"/>
  <c r="I10" i="1" s="1"/>
  <c r="I11" i="1" s="1"/>
  <c r="I4" i="1"/>
  <c r="G12" i="1"/>
  <c r="G302" i="1"/>
  <c r="G124" i="1"/>
  <c r="G43" i="1"/>
  <c r="G45" i="1" l="1"/>
  <c r="G126" i="1"/>
  <c r="G304" i="1"/>
</calcChain>
</file>

<file path=xl/sharedStrings.xml><?xml version="1.0" encoding="utf-8"?>
<sst xmlns="http://schemas.openxmlformats.org/spreadsheetml/2006/main" count="1532" uniqueCount="1131">
  <si>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</si>
  <si>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</si>
  <si>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</si>
  <si>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</si>
  <si>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</si>
  <si>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</si>
  <si>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</si>
  <si>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</si>
  <si>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</si>
  <si>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</si>
  <si>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</si>
  <si>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</si>
  <si>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</si>
  <si>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</si>
  <si>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Tematické zadání  "Podpora handicapovaných"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</si>
  <si>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</si>
  <si>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</si>
  <si>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</si>
  <si>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</si>
  <si>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</si>
  <si>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</si>
  <si>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</si>
  <si>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</si>
  <si>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</si>
  <si>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</si>
  <si>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</si>
  <si>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</si>
  <si>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</si>
  <si>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</si>
  <si>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</si>
  <si>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</si>
  <si>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</si>
  <si>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</si>
  <si>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</si>
  <si>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</si>
  <si>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</si>
  <si>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</si>
  <si>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</si>
  <si>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</si>
  <si>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</si>
  <si>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</si>
  <si>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</si>
  <si>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</si>
  <si>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</si>
  <si>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</si>
  <si>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</si>
  <si>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</si>
  <si>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</si>
  <si>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</si>
  <si>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</si>
  <si>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</si>
  <si>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</si>
  <si>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</si>
  <si>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</si>
  <si>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</si>
  <si>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</si>
  <si>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</si>
  <si>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</si>
  <si>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</si>
  <si>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</si>
  <si>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</si>
  <si>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</si>
  <si>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</si>
  <si>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</si>
  <si>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</si>
  <si>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</si>
  <si>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</si>
  <si>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</si>
  <si>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</si>
  <si>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</si>
  <si>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</si>
  <si>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</si>
  <si>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</si>
  <si>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</si>
  <si>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</si>
  <si>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</si>
  <si>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</si>
  <si>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</si>
  <si>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</si>
  <si>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</si>
  <si>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</si>
  <si>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</si>
  <si>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</si>
  <si>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</si>
  <si>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</si>
  <si>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</si>
  <si>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</si>
  <si>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</si>
  <si>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</si>
  <si>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</si>
  <si>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</si>
  <si>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</si>
  <si>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</si>
  <si>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</si>
  <si>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</si>
  <si>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</si>
  <si>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</si>
  <si>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</si>
  <si>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Tematické zadání  "Podpora sportovních a volnočasových aktivit - neinvestiční podpora"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</si>
  <si>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</si>
  <si>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</si>
  <si>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</si>
  <si>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</si>
  <si>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</si>
  <si>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</si>
  <si>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</si>
  <si>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</si>
  <si>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</si>
  <si>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</si>
  <si>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</si>
  <si>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</si>
  <si>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</si>
  <si>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</si>
  <si>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</si>
  <si>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</si>
  <si>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</si>
  <si>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</si>
  <si>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</si>
  <si>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</si>
  <si>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</si>
  <si>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</si>
  <si>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</si>
  <si>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</si>
  <si>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</si>
  <si>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</si>
  <si>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</si>
  <si>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</si>
  <si>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</si>
  <si>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</si>
  <si>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</si>
  <si>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</si>
  <si>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</si>
  <si>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</si>
  <si>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</si>
  <si>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</si>
  <si>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</si>
  <si>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</si>
  <si>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</si>
  <si>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</si>
  <si>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</si>
  <si>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</si>
  <si>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</si>
  <si>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</si>
  <si>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</si>
  <si>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</si>
  <si>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</si>
  <si>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</si>
  <si>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Praha - východ</t>
  </si>
  <si>
    <t>Kolín</t>
  </si>
  <si>
    <t>Benešov</t>
  </si>
  <si>
    <t>FC Křivsoudov, z.s. (47082381)</t>
  </si>
  <si>
    <t>Nymburk</t>
  </si>
  <si>
    <t>Kladno</t>
  </si>
  <si>
    <t>Praha - západ</t>
  </si>
  <si>
    <t>Beroun</t>
  </si>
  <si>
    <t>Kutná Hora</t>
  </si>
  <si>
    <t>Příbram (00243132)</t>
  </si>
  <si>
    <t>Příbram</t>
  </si>
  <si>
    <t>Mladá Boleslav</t>
  </si>
  <si>
    <t>Mělník</t>
  </si>
  <si>
    <t>Atleticko-Fotbalový Klub Loděnice, z.s. (43763766)</t>
  </si>
  <si>
    <t>Rakovník</t>
  </si>
  <si>
    <t>Klub veslařů mělnických 1881, z.s. (65601793)</t>
  </si>
  <si>
    <t>Amatérský fotbalový klub Pečky, z.s. (62994417)</t>
  </si>
  <si>
    <t>Rožmitál pod Třemšínem (00243221)</t>
  </si>
  <si>
    <t>Tělovýchovná jednota Sokol Vyšehořovice, z.s. (43751661)</t>
  </si>
  <si>
    <t>Oplocení sportovního areálu</t>
  </si>
  <si>
    <t>Místní akční skupina SVATOJIŘSKÝ LES, z.s. (27029182)</t>
  </si>
  <si>
    <t>Mobilní letní kino pro region SVATOJIŘSKÉHO LESA</t>
  </si>
  <si>
    <t>CELKEM FOND SPORTU A VOLNÉHO ČASU</t>
  </si>
  <si>
    <t>Tematické zadání  "Podpora sportovních a volnočasových aktivit - investiční podpora "</t>
  </si>
  <si>
    <t>Praha</t>
  </si>
  <si>
    <t>SK Sparta Řevničov,z.s. (47013389)</t>
  </si>
  <si>
    <t>Sun of Art, o.p.s. (26642611)</t>
  </si>
  <si>
    <t>Czech Para Dance Sport, pobočný spolek SUT (09776877)</t>
  </si>
  <si>
    <t>Glider Aerobatic Club, z.s. (26552906)</t>
  </si>
  <si>
    <t>CACIT z.s. (22866957)</t>
  </si>
  <si>
    <t>Dunovský Peugeot Rallye Team klub v AČR (04935446)</t>
  </si>
  <si>
    <t>Svaz učitelů tance ČR, z.s. (00444944)</t>
  </si>
  <si>
    <t>Tematické zadání  "Podpora vrcholového sportu"</t>
  </si>
  <si>
    <t>TJ Sokol Miřetice z.s. (47082313)</t>
  </si>
  <si>
    <t>Travní traktor pro údržbu sportovního areálu Miřetice</t>
  </si>
  <si>
    <t>Město Sedlčany (00243272)</t>
  </si>
  <si>
    <t>Tělovýchovná jednota FC Jevany z.s. (18621295)</t>
  </si>
  <si>
    <t>Sportovní klub Rapid Psáry, z.s. (47002425)</t>
  </si>
  <si>
    <t>Nákup strojního zařízení na údržbu hrací plochy (zahradní traktor Stiga Estate 9122 W)</t>
  </si>
  <si>
    <t>Tělovýchovná jednota Slavoj Vrdy,z.s. (46406654)</t>
  </si>
  <si>
    <t>Nákup sekacího traktůrku</t>
  </si>
  <si>
    <t>SK Hořovice, z.s. (22680772)</t>
  </si>
  <si>
    <t>Tělovýchovná jednota Slovan Horky z.s. (48677990)</t>
  </si>
  <si>
    <t>TJ Sokol Jeneč, z.s. (47003260)</t>
  </si>
  <si>
    <t>Týnec nad Sázavou (00232904)</t>
  </si>
  <si>
    <t>Výměna povrchů a osazení nových střídaček</t>
  </si>
  <si>
    <t>SK Slaný, z.s. (16977891)</t>
  </si>
  <si>
    <t>TC R.A.K., z.s. (26648032)</t>
  </si>
  <si>
    <t>Sportovní klub Chlumec, z.s. (47514833)</t>
  </si>
  <si>
    <t>TAJV, z. s. (09287094)</t>
  </si>
  <si>
    <t>Tenis klub Rynholec z.s. (27058425)</t>
  </si>
  <si>
    <t>Podpora mládeže ve sportu</t>
  </si>
  <si>
    <t>1.FC Bělá pod Bezdězem, z.s. (22730524)</t>
  </si>
  <si>
    <t>Centrum pro rodinu Rudňáček, z.s. (22665609)</t>
  </si>
  <si>
    <t>Slunce v nás a v očích našich dětí</t>
  </si>
  <si>
    <t>SK Pavlíkov, z.s. (47019972)</t>
  </si>
  <si>
    <t>JK MARKO, z.s. (26989794)</t>
  </si>
  <si>
    <t>Tělovýchovná jednota Sokol Libiš, z.s. (18585124)</t>
  </si>
  <si>
    <t>TJ Lokomotiva Rakovník, z.s. (00507709)</t>
  </si>
  <si>
    <t>TJ Spartak Hořovice, z.s.  (47515571)</t>
  </si>
  <si>
    <t>TJ Sokol Družba Suchdol, z.s. (44702957)</t>
  </si>
  <si>
    <t>Mateřské centrum Lidičky, z.s. (22906240)</t>
  </si>
  <si>
    <t>Tennis Academy Sport Advantage, z.s. (08686076)</t>
  </si>
  <si>
    <t>Sdružení Roztoč, z.s. (26606551)</t>
  </si>
  <si>
    <t>Gymnastický oddíl Kamenice, z.s. (08642079)</t>
  </si>
  <si>
    <t>FK PŠOVKA MĚLNÍK (42739632)</t>
  </si>
  <si>
    <t>Tělocvičná jednota Sokol Lety (44685131)</t>
  </si>
  <si>
    <t>TJ Sokol Hnidousy-Motyčín (14800586)</t>
  </si>
  <si>
    <t>Zabezpečení sportovních aktivit dětí a mládeže</t>
  </si>
  <si>
    <t>ZO ČSOP Vlašim (18595677)</t>
  </si>
  <si>
    <t>Sportovní a kondiční klub Kladno, z.s. (22874305)</t>
  </si>
  <si>
    <t>SKI KLUB Neratovice z.s. (01674668)</t>
  </si>
  <si>
    <t>Pionýr, z.s. - 6.pionýrská skupina Kolín (68997159)</t>
  </si>
  <si>
    <t>Táhneme za jeden provaz</t>
  </si>
  <si>
    <t>Tělovýchovná jednota Kouřim, spolek (14800772)</t>
  </si>
  <si>
    <t>Kanonýři Kladno, z.s. (27033333)</t>
  </si>
  <si>
    <t>TJF Čechie Čejetice z. s. (14801086)</t>
  </si>
  <si>
    <t>Podpora mládežnické kopané v Čejeticích</t>
  </si>
  <si>
    <t>Loco:Motion, z.s. (26557053)</t>
  </si>
  <si>
    <t>TJ Spartak Příbram z.s. (42727065)</t>
  </si>
  <si>
    <t>TJ TRUB IN, z. s. (22743049)</t>
  </si>
  <si>
    <t>Tělocvičná jednota Sokol Nová Ves pod Pleší (70843236)</t>
  </si>
  <si>
    <t>VK Rakovník - volejbalový klub, z. s. (47018887)</t>
  </si>
  <si>
    <t>Podpora činnosti VK Rakovník</t>
  </si>
  <si>
    <t>Sportovní klub Zlonice, z.s. (48704849)</t>
  </si>
  <si>
    <t>Výměna oken</t>
  </si>
  <si>
    <t>Česká unie sportu Mělník, z.s. (67673881)</t>
  </si>
  <si>
    <t>Artistic skating club Roller, zapsaný spolek (09205616)</t>
  </si>
  <si>
    <t>CZECH FB FACILITY z.s. (01277871)</t>
  </si>
  <si>
    <t>Kralupy Wolves, z.s. (22662146)</t>
  </si>
  <si>
    <t>Tělovýchovná jednota Slavoj Zvoleněves z.s. (48704024)</t>
  </si>
  <si>
    <t>Máchovna z.s. (09274529)</t>
  </si>
  <si>
    <t>Celoroční sportovní činnost středočeských dětí a mládeže</t>
  </si>
  <si>
    <t>Dům dětí a mládeže Neratovice (49518968)</t>
  </si>
  <si>
    <t>Házená Poděbrady, z.s. (07235283)</t>
  </si>
  <si>
    <t>Pionýr, z. s. – Pionýrská skupina Počaply (47559896)</t>
  </si>
  <si>
    <t xml:space="preserve">Obnova táborové základny </t>
  </si>
  <si>
    <t>Tělocvičná jednota Sokol Kostelec nad Labem (42738393)</t>
  </si>
  <si>
    <t>Klempířské a izolační práce</t>
  </si>
  <si>
    <t>UNION CERHOVICE (64752976)</t>
  </si>
  <si>
    <t>Srdcovky, z.s. (07156693)</t>
  </si>
  <si>
    <t>Rodinné centrum Lodička z.s. (26625890)</t>
  </si>
  <si>
    <t>Zálesák - středisko Čáslav, pobočný spolek (22710710)</t>
  </si>
  <si>
    <t>TJ Sokol Horní Kruty, z.s. (18622518)</t>
  </si>
  <si>
    <t>Oprava a ošetření podlahy v sále sokolovny</t>
  </si>
  <si>
    <t>Pravý Hradec, z.s. (22673938)</t>
  </si>
  <si>
    <t>Fotbal Zákolany z.s. (08202044)</t>
  </si>
  <si>
    <t>Rozvoj mládežnického fotbalu v Zákolanech</t>
  </si>
  <si>
    <t>Tělocvičná jednota Sokol Buštěhrad (48707414)</t>
  </si>
  <si>
    <t>Pionýr, z. s.- Pionýrská skupina Jince (68420072)</t>
  </si>
  <si>
    <t>Horolezecký klub Hokok Kladno,z.s. (43775390)</t>
  </si>
  <si>
    <t>BK Brandýs n.L., z.s. (69345261)</t>
  </si>
  <si>
    <t>SK Lhota, z.s. (48706060)</t>
  </si>
  <si>
    <t>SVČ/PHC/050466/2023</t>
  </si>
  <si>
    <t xml:space="preserve"> Táňa Kycltová</t>
  </si>
  <si>
    <t>Pořízení sportovního vybavení</t>
  </si>
  <si>
    <t>2023-01-24 20:07:27.0</t>
  </si>
  <si>
    <t>SVČ/PHC/049578/2023</t>
  </si>
  <si>
    <t>Šachový oddíl tělesně postižených NOVA Kladno, z. s. (61896683)</t>
  </si>
  <si>
    <t>Podpora šachového oddílu tělesně postižených</t>
  </si>
  <si>
    <t>2023-01-25 11:56:01.0</t>
  </si>
  <si>
    <t>SVČ/PHC/051079/2023</t>
  </si>
  <si>
    <t>Hlavní město Praha</t>
  </si>
  <si>
    <t>Czech ParaDance Reprezentace</t>
  </si>
  <si>
    <t>2023-01-25 19:16:05.0</t>
  </si>
  <si>
    <t>SVČ/PHC/051252/2023</t>
  </si>
  <si>
    <t>Cesta životem bez bariér, z.s. (27044700)</t>
  </si>
  <si>
    <t>Krušnohorská expedice 2023</t>
  </si>
  <si>
    <t>2023-01-26 13:08:21.0</t>
  </si>
  <si>
    <t>SVČ/PHC/049671/2023</t>
  </si>
  <si>
    <t>Sun of Art dětem všem</t>
  </si>
  <si>
    <t>2023-01-23 15:54:10.0</t>
  </si>
  <si>
    <t>SVČ/PHC/050746/2023</t>
  </si>
  <si>
    <t>Kolpingova rodina Smečno (70929688)</t>
  </si>
  <si>
    <t>Interaktivní tabule pro hendikepované děti</t>
  </si>
  <si>
    <t>2023-01-26 11:30:08.0</t>
  </si>
  <si>
    <t>SVČ/PHC/049760/2023</t>
  </si>
  <si>
    <t>Mgr. Václav Burda</t>
  </si>
  <si>
    <t xml:space="preserve">23. World Transplant Games Perth 2023 Austrália </t>
  </si>
  <si>
    <t>2023-01-16 20:29:25.0</t>
  </si>
  <si>
    <t>SVČ/PHC/050176/2023</t>
  </si>
  <si>
    <t xml:space="preserve"> Jan Tománek</t>
  </si>
  <si>
    <t>70.3 Ironman World Champion 2023 &amp; ambasador HC</t>
  </si>
  <si>
    <t>2023-01-22 18:23:07.0</t>
  </si>
  <si>
    <t>Žádosti o poskytnutí dotace prostřednictvím veřejnoprávní smlouvy z Programu 2023 pro poskytování dotací 
z rozpočtu Středočeského kraje ze Středočeského Fondu sportu a volného času, 
které byly řádně podány, splňují všechny formální náležitosti, 
ale objem peněžních prostředků v uvedeném programu nestačí pro schválení dotace</t>
  </si>
  <si>
    <t>SVČ/PVS/051295/2023</t>
  </si>
  <si>
    <t>Hokejový klub HC Příbram, z.s. (47072741)</t>
  </si>
  <si>
    <t>Podpora extraligového týmu žen v ledním hokeji v Příbrami</t>
  </si>
  <si>
    <t>2023-01-26 13:53:17.0</t>
  </si>
  <si>
    <t>SVČ/PVS/051102/2023</t>
  </si>
  <si>
    <t>COOL DANCE s.r.o (24840289)</t>
  </si>
  <si>
    <t>Příprava na šampionáty 2024 reprezentantů taneční školy COOL DANCE</t>
  </si>
  <si>
    <t>2023-01-26 00:11:34.0</t>
  </si>
  <si>
    <t>SVČ/PVS/051171/2023</t>
  </si>
  <si>
    <t>CACIT Dobříš, Finále CACIT Golden league 2023</t>
  </si>
  <si>
    <t>2023-01-26 09:11:52.0</t>
  </si>
  <si>
    <t>SVČ/PVS/050819/2023</t>
  </si>
  <si>
    <t>Royal Beroun Golf Club, z.s. (26577399)</t>
  </si>
  <si>
    <t>Czech Ladies Open 2023</t>
  </si>
  <si>
    <t>2023-01-25 14:20:38.0</t>
  </si>
  <si>
    <t>SVČ/PVS/051189/2023</t>
  </si>
  <si>
    <t>Academia Latina Příbram z.s. (22737197)</t>
  </si>
  <si>
    <t>Příprava na vrcholné světové a republikové soutěže</t>
  </si>
  <si>
    <t>2023-01-26 11:46:40.0</t>
  </si>
  <si>
    <t>SVČ/PVS/049523/2023</t>
  </si>
  <si>
    <t>MOTYMO z.s.  (22825533)</t>
  </si>
  <si>
    <t>Podpora Trial Teamu Motymo při organizaci soutěže Mezinárodního mistrovství České republiky v Trialu</t>
  </si>
  <si>
    <t>2023-01-16 16:17:11.0</t>
  </si>
  <si>
    <t>SVČ/PVS/050448/2023</t>
  </si>
  <si>
    <t>Svaz mažoretek a twirlingu ČR, z.s. (26544709)</t>
  </si>
  <si>
    <t>Reprezentace ČR na mezinárodních soutěžích twirlingu a mažoretek</t>
  </si>
  <si>
    <t>2023-01-26 10:39:20.0</t>
  </si>
  <si>
    <t>SVČ/PVS/050833/2023</t>
  </si>
  <si>
    <t>TAEHAN - klub korejských bojových umění, z.s. (22692444)</t>
  </si>
  <si>
    <t xml:space="preserve">Příprava oddílu reprezentantů na ME/MS v klubu Taehan Kolín </t>
  </si>
  <si>
    <t>2023-01-25 16:43:24.0</t>
  </si>
  <si>
    <t>SVČ/PVS/049995/2023</t>
  </si>
  <si>
    <t>Spolek na podporu dětských a juniorských motocyklových závodníků (17696194)</t>
  </si>
  <si>
    <t>Podpora dětí a juniorů na republikových a mezinárodních závodech silničních motocyklů</t>
  </si>
  <si>
    <t>2023-01-18 11:36:19.0</t>
  </si>
  <si>
    <t>SVČ/PVS/050519/2023</t>
  </si>
  <si>
    <t>Český svaz kolečkového krasobruslení, z.s. (10764771)</t>
  </si>
  <si>
    <t>Mistrovství Evropy v kolečkovém krasobruslení QUARTET</t>
  </si>
  <si>
    <t>2023-01-23 09:36:15.0</t>
  </si>
  <si>
    <t>SVČ/PVS/051164/2023</t>
  </si>
  <si>
    <t>Podpora juniorů v letecké akrobacii na kluzácích ) bezmotorové akrobacii), reprezentantů ČR v kategorii Advanced</t>
  </si>
  <si>
    <t>2023-01-26 02:26:57.0</t>
  </si>
  <si>
    <t>SVČ/PVS/049575/2023</t>
  </si>
  <si>
    <t>Aerobic Dancers Kladno z.s.  (26637341)</t>
  </si>
  <si>
    <t>Podpora talentované mládeže ve sportovním aerobiku a fitness týmech na vrcholové úrovni</t>
  </si>
  <si>
    <t>2023-01-24 13:03:00.0</t>
  </si>
  <si>
    <t>SVČ/PVS/050997/2023</t>
  </si>
  <si>
    <t>Středočeský tenisový svaz (05264286)</t>
  </si>
  <si>
    <t>Podpora tenisové mládeže ze Středočeského kraje v roce 2023</t>
  </si>
  <si>
    <t>2023-01-26 08:48:42.0</t>
  </si>
  <si>
    <t>SVČ/PVS/050943/2023</t>
  </si>
  <si>
    <t>TŠ Twist Říčany, z.s. (26615541)</t>
  </si>
  <si>
    <t xml:space="preserve">Podpora reprezentace ČR na MS a ME 2023 v akrobatickém rokenrolu </t>
  </si>
  <si>
    <t>2023-01-25 13:45:04.0</t>
  </si>
  <si>
    <t>SVČ/PVS/051203/2023</t>
  </si>
  <si>
    <t>Head Dance, z.s. (06563597)</t>
  </si>
  <si>
    <t>Reprezentace ČR na mezinárodních tanečních soutěží 2023</t>
  </si>
  <si>
    <t>2023-01-26 09:04:28.0</t>
  </si>
  <si>
    <t>SVČ/PVS/050205/2023</t>
  </si>
  <si>
    <t>SK Olympik Mělník,z.s. (26654920)</t>
  </si>
  <si>
    <t>Podpora ligového týmu</t>
  </si>
  <si>
    <t>2023-01-20 09:50:40.0</t>
  </si>
  <si>
    <t>SVČ/PVS/050786/2023</t>
  </si>
  <si>
    <t>KOLB Dance Gym z.s. (08175721)</t>
  </si>
  <si>
    <t>Účast na mezinárodních tanečních soutěžích světového poháru, ME, MS v roce 2023</t>
  </si>
  <si>
    <t>2023-01-24 16:25:44.0</t>
  </si>
  <si>
    <t>SVČ/PVS/051220/2023</t>
  </si>
  <si>
    <t>ASK Dipoli z.s. (07084501)</t>
  </si>
  <si>
    <t>Atletická příprava talentů</t>
  </si>
  <si>
    <t>2023-01-26 10:35:22.0</t>
  </si>
  <si>
    <t>SVČ/PVS/049477/2023</t>
  </si>
  <si>
    <t>AUDIT SULICE z.s. (62935259)</t>
  </si>
  <si>
    <t>Praha - Východ</t>
  </si>
  <si>
    <t>Mistrovství Evropy - Gorla Minore</t>
  </si>
  <si>
    <t>2023-01-11 14:30:37.0</t>
  </si>
  <si>
    <t>SVČ/PVS/050574/2023</t>
  </si>
  <si>
    <t>Český kynologický svaz ZKO Sahara - Podlešín - 281 (66318017)</t>
  </si>
  <si>
    <t>Příprava na celorepublikové soutěže včetně Mistrovství republiky a celorepublikových soutěží s mezinárodní účastí</t>
  </si>
  <si>
    <t>2023-01-25 09:57:25.0</t>
  </si>
  <si>
    <t>SVČ/PVS/051146/2023</t>
  </si>
  <si>
    <t>JL racing team (14396904)</t>
  </si>
  <si>
    <t>Podpora rozvoje mládežnického závodníka</t>
  </si>
  <si>
    <t>2023-01-26 09:24:59.0</t>
  </si>
  <si>
    <t>SVČ/PVS/051078/2023</t>
  </si>
  <si>
    <t xml:space="preserve">Reprezentace Evropského města sportu 2023 a Středočeského kraje v automobilových soutěžích </t>
  </si>
  <si>
    <t>2023-01-26 10:19:53.0</t>
  </si>
  <si>
    <t>SVČ/PVS/050532/2023</t>
  </si>
  <si>
    <t>Soustředění juniorské reprezentace SUT taneční sport</t>
  </si>
  <si>
    <t>2023-01-23 08:30:49.0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</si>
  <si>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</si>
  <si>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</si>
  <si>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</si>
  <si>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</si>
  <si>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</si>
  <si>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</si>
  <si>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</si>
  <si>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</si>
  <si>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</si>
  <si>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</si>
  <si>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</si>
  <si>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</si>
  <si>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</si>
  <si>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</si>
  <si>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</si>
  <si>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</si>
  <si>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</si>
  <si>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</si>
  <si>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</si>
  <si>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</si>
  <si>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</si>
  <si>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</si>
  <si>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</si>
  <si>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</si>
  <si>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</si>
  <si>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</si>
  <si>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</si>
  <si>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</si>
  <si>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</si>
  <si>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</si>
  <si>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</si>
  <si>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</si>
  <si>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</si>
  <si>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</si>
  <si>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</si>
  <si>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</si>
  <si>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SVČ/VSAN/049379/2023</t>
  </si>
  <si>
    <t>Tělocvičná jednota Sokol Nehvizdy (43755062)</t>
  </si>
  <si>
    <t>Sport pro všechny děti v regionu: Potřebujeme kvalitní trenéry</t>
  </si>
  <si>
    <t>SVČ/VSAN/049586/2023</t>
  </si>
  <si>
    <t>SPORT EDEN BEROUN z.s. (03226751)</t>
  </si>
  <si>
    <t>Podpora dětských sportovních oddílů</t>
  </si>
  <si>
    <t>SVČ/VSAN/049763/2023</t>
  </si>
  <si>
    <t>Šachový oddíl Stochov z. s. (69061009)</t>
  </si>
  <si>
    <t>Rozvoj šachu pro děti a mládež ve Stochově</t>
  </si>
  <si>
    <t>SVČ/VSAN/050806/2023</t>
  </si>
  <si>
    <t>Lacrosse Club Benešov, z. s. (10755756)</t>
  </si>
  <si>
    <t>Zajištění tréninku, přípravy a zápasů</t>
  </si>
  <si>
    <t>SVČ/VSAN/050937/2023</t>
  </si>
  <si>
    <t>SK JINCE 1921, z.s. (42730996)</t>
  </si>
  <si>
    <t>Zabezpečení sportovních a volnočasových aktivit dětí SK JINCE 1921, z.s.</t>
  </si>
  <si>
    <t>SVČ/VSAN/050737/2023</t>
  </si>
  <si>
    <t>TK Radost, z.s. (09068074)</t>
  </si>
  <si>
    <t>Účast mládeže na soustředěních družstev a jednotlivců</t>
  </si>
  <si>
    <t>SVČ/VSAN/049368/2023</t>
  </si>
  <si>
    <t>Pořízení táborových stanů na akce a letní tábory dětských oddílů Zálesáckého střediska</t>
  </si>
  <si>
    <t>SVČ/VSAN/049390/2023</t>
  </si>
  <si>
    <t>PODPORA PODĚBRADSKÉ HÁZENÉ  SPORTOVÁNÍ DĚTÍ VE ŠKOLE A SPORTOVNÍCH KROUŽCÍCH - PODĚBRADY HANDBALL COMMUNITY</t>
  </si>
  <si>
    <t>SVČ/VSAN/050354/2023</t>
  </si>
  <si>
    <t>Podpora sportovní činnosti mladých tenistů v roce 2023</t>
  </si>
  <si>
    <t>SVČ/VSAN/050718/2023</t>
  </si>
  <si>
    <t>ČSS, z.s. - sportovně střelecký klub Benešov (70826960)</t>
  </si>
  <si>
    <t>Nákup elektronických terčů včetně tabletů</t>
  </si>
  <si>
    <t>SVČ/VSAN/050924/2023</t>
  </si>
  <si>
    <t>SVČ/VSAN/051211/2023</t>
  </si>
  <si>
    <t>Sportovní příprava dětí a mládeže a náborová činnost 2023 - házená</t>
  </si>
  <si>
    <t>SVČ/VSAN/049388/2023</t>
  </si>
  <si>
    <t>TJ Slavoj Velké Popovice, z.s. (00507687)</t>
  </si>
  <si>
    <t>Podpora mládežnického fotbalu Slavoj Velké Popovice 2023</t>
  </si>
  <si>
    <t>SVČ/VSAN/050063/2023</t>
  </si>
  <si>
    <t>Fotbalový klub Mníšek pod Brdy, z.s. (26664101)</t>
  </si>
  <si>
    <t>Podpora a výchova dětí a mládeže v oblasti sportu /fotbal/</t>
  </si>
  <si>
    <t>SVČ/VSAN/049989/2023</t>
  </si>
  <si>
    <t>Základní škola Loděnice, okres Beroun (47559217)</t>
  </si>
  <si>
    <t>Zvyšujeme kvalitu tělesné výchovy dětí</t>
  </si>
  <si>
    <t>SVČ/VSAN/050453/2023</t>
  </si>
  <si>
    <t>Kolečkové krasobruslení ASC Roller</t>
  </si>
  <si>
    <t>SVČ/VSAN/049556/2023</t>
  </si>
  <si>
    <t>TK Mnichovo Hradiště, z.s. (48680460)</t>
  </si>
  <si>
    <t xml:space="preserve">Sportovní aktivity dětí a mládeže v Tenisovém klubu MH a jeho provoz a údržba </t>
  </si>
  <si>
    <t>SVČ/VSAN/050353/2023</t>
  </si>
  <si>
    <t>Podpora činnosti mládeže BK Brandýs n.L. 2023</t>
  </si>
  <si>
    <t>SVČ/VSAN/050234/2023</t>
  </si>
  <si>
    <t>Rodinné Centrum Myšák, spolek (69061602)</t>
  </si>
  <si>
    <t>Pomůcky na cvičení pro děti</t>
  </si>
  <si>
    <t>SVČ/VSAN/050018/2023</t>
  </si>
  <si>
    <t>Podpora dlouhodobé sportovní činnosti mládeže ve florbalovém klubu Kanonýři Kladno</t>
  </si>
  <si>
    <t>SVČ/VSAN/050800/2023</t>
  </si>
  <si>
    <t>Tělocvičná jednota Sokol Kutná Hora (00510211)</t>
  </si>
  <si>
    <t>Výměna plynového kotle</t>
  </si>
  <si>
    <t>SVČ/VSAN/051071/2023</t>
  </si>
  <si>
    <t>Nižbor BMX Racing Team, z. s. (06982956)</t>
  </si>
  <si>
    <t>7. a 8. závod České BMX ligy</t>
  </si>
  <si>
    <t>SVČ/VSAN/050360/2023</t>
  </si>
  <si>
    <t>Základní škola Benátky nad Jizerou, Husovo náměstí 55 (70997501)</t>
  </si>
  <si>
    <t>Benátky se hýbou</t>
  </si>
  <si>
    <t>SVČ/VSAN/051166/2023</t>
  </si>
  <si>
    <t>Hong bao wushu-škola bojových umění a sportů, z.s. (22841679)</t>
  </si>
  <si>
    <t>Vybavení tréninkových prostor bezpečnostními prvky a vybavením pro bezpečný trénink dětí a mládeže v bojových sportech</t>
  </si>
  <si>
    <t>SVČ/VSAN/051073/2023</t>
  </si>
  <si>
    <t>Podpora sportovní činnosti dětí a mládeže v Letech v roce 2023</t>
  </si>
  <si>
    <t>SVČ/VSAN/049517/2023</t>
  </si>
  <si>
    <t>Základní škola Benešov, Jiráskova 888 (75033062)</t>
  </si>
  <si>
    <t>Hýbeme se rádi!</t>
  </si>
  <si>
    <t>SVČ/VSAN/049776/2023</t>
  </si>
  <si>
    <t>Obnova cvičebního nářadí</t>
  </si>
  <si>
    <t>SVČ/VSAN/049375/2023</t>
  </si>
  <si>
    <t>Vodní záchranná služba ČČK Mladá Boleslav, pobočný spolek (08335818)</t>
  </si>
  <si>
    <t>Sportovní příprava mládeže - Vodní záchranná služba ČČK Mladá Boleslav, pobočný spolek</t>
  </si>
  <si>
    <t>SVČ/VSAN/049455/2023</t>
  </si>
  <si>
    <t>Bull boxing team, z.s. (13957589)</t>
  </si>
  <si>
    <t xml:space="preserve">Podpora dětského boxu </t>
  </si>
  <si>
    <t>SVČ/VSAN/049756/2023</t>
  </si>
  <si>
    <t>IPPON KARATE KLUB SHOTOKAN z.s. (16981588)</t>
  </si>
  <si>
    <t>Trénování karate dětí a mládeže Rakovník 2023</t>
  </si>
  <si>
    <t>SVČ/VSAN/050099/2023</t>
  </si>
  <si>
    <t>Regenerace herní plochy – FC Křivsoudov</t>
  </si>
  <si>
    <t>SVČ/VSAN/050500/2023</t>
  </si>
  <si>
    <t>Florbal Jesenice, z.s. (04119843)</t>
  </si>
  <si>
    <t>PROJEKT PODPORY SPORTOVÁNÍ DĚTÍ NA NIŽŠÍM STUPNI ZÁKLADNÍCH ŠKOL A PŘEDŠKOLNÍHO VĚKU SE ZAMĚŘENÍM NA FLORBAL</t>
  </si>
  <si>
    <t>SVČ/VSAN/050022/2023</t>
  </si>
  <si>
    <t>SVČ/VSAN/050104/2023</t>
  </si>
  <si>
    <t>SVČ/VSAN/050471/2023</t>
  </si>
  <si>
    <t>Navýšení pohybových aktivit mládeže</t>
  </si>
  <si>
    <t>SVČ/VSAN/051002/2023</t>
  </si>
  <si>
    <t>Funkční trénink Milovice, z.s. (09476610)</t>
  </si>
  <si>
    <t>Celoroční podpora sportu s Funkční trénink Milovice</t>
  </si>
  <si>
    <t>SVČ/VSAN/050450/2023</t>
  </si>
  <si>
    <t>GOLF CLUB PODĚBRADY z.s. (49534050)</t>
  </si>
  <si>
    <t>Sportujeme s Golfclubem Poděbrady</t>
  </si>
  <si>
    <t>SVČ/VSAN/050084/2023</t>
  </si>
  <si>
    <t>Fotbalový kemp Jiřího Maška, z.s. (05023009)</t>
  </si>
  <si>
    <t>: Sportovní činnost dětí a mládeže v roce 2023</t>
  </si>
  <si>
    <t>SVČ/VSAN/049992/2023</t>
  </si>
  <si>
    <t>Provoz sportovního zařízení - energie</t>
  </si>
  <si>
    <t>SVČ/VSAN/050090/2023</t>
  </si>
  <si>
    <t>MMA-PDY - sportovní klub z.s. (22872035)</t>
  </si>
  <si>
    <t>Sportovní turnaje - MMA</t>
  </si>
  <si>
    <t>SVČ/VSAN/050446/2023</t>
  </si>
  <si>
    <t>Sanchin Dojo z.s. (02103257)</t>
  </si>
  <si>
    <t>Zajištění zpětné vazby edukace bojových umění dětem formou grafické názornosti</t>
  </si>
  <si>
    <t>SVČ/VSAN/050754/2023</t>
  </si>
  <si>
    <t>OS ČČK Kolín (75063425)</t>
  </si>
  <si>
    <t>Soutěž mladých zdravotníků - oblastní a krajské kolo</t>
  </si>
  <si>
    <t>SVČ/VSAN/050157/2023</t>
  </si>
  <si>
    <t>Sokol Zákolany, z.s. (43775233)</t>
  </si>
  <si>
    <t>Vybavení kabin na Malém sokolském hřišti</t>
  </si>
  <si>
    <t>SVČ/VSAN/050925/2023</t>
  </si>
  <si>
    <t>Podpora aktivit s koňmi pro děti v roce 2023</t>
  </si>
  <si>
    <t>SVČ/VSAN/050961/2023</t>
  </si>
  <si>
    <t>Obnovení a oprava táborové základny pro děti a mládež z Podblanicka</t>
  </si>
  <si>
    <t>SVČ/VSAN/051027/2023</t>
  </si>
  <si>
    <t>Regenerace fotbalového hřiště Sportovního klubu Chlumec, z.s.</t>
  </si>
  <si>
    <t>SVČ/VSAN/051068/2023</t>
  </si>
  <si>
    <t>ČSS, z.s. - sportovně střelecký klub Škoda Mladá Boleslav (62453254)</t>
  </si>
  <si>
    <t>Pořízení střeleckých terčů pro zlepšení přípravy dětí a mládeže střeleckého klubu Škoda Mladá Boleslav</t>
  </si>
  <si>
    <t>SVČ/VSAN/050479/2023</t>
  </si>
  <si>
    <t>Masarykova základní škola a mateřská škola Brodce, příspěvková organizace (70933057)</t>
  </si>
  <si>
    <t>Pořízení sportovního vybavení pro školu</t>
  </si>
  <si>
    <t>SVČ/VSAN/051018/2023</t>
  </si>
  <si>
    <t>JK Agira, z.s. (22820159)</t>
  </si>
  <si>
    <t>Jezdectví pro všechny</t>
  </si>
  <si>
    <t>SVČ/VSAN/049794/2023</t>
  </si>
  <si>
    <t>SVČ/VSAN/049507/2023</t>
  </si>
  <si>
    <t>LTC Mladá Boleslav, z.s. (42714923)</t>
  </si>
  <si>
    <t>Tenis dětem</t>
  </si>
  <si>
    <t>SVČ/VSAN/050242/2023</t>
  </si>
  <si>
    <t>Badminton Club Kladno, z.s. (43775543)</t>
  </si>
  <si>
    <t>BaC Kladno 2023</t>
  </si>
  <si>
    <t>SVČ/VSAN/050427/2023</t>
  </si>
  <si>
    <t>Florbal dětem 2023</t>
  </si>
  <si>
    <t>SVČ/VSAN/050858/2023</t>
  </si>
  <si>
    <t>Rodinné centrum Zajíček, z.s. (26563151)</t>
  </si>
  <si>
    <t>Letní kempy ZAYA 2023 - "hýbeme se s radostí"</t>
  </si>
  <si>
    <t>SVČ/VSAN/050970/2023</t>
  </si>
  <si>
    <t>Volnočasové  aktivity pro děti a mládež z Roztok a okolí</t>
  </si>
  <si>
    <t>SVČ/VSAN/051147/2023</t>
  </si>
  <si>
    <t>Junák - český skaut, středisko Willi Líbeznice, z. s. (63837188)</t>
  </si>
  <si>
    <t>Putování s Willi Líbeznice</t>
  </si>
  <si>
    <t>SVČ/VSAN/049651/2023</t>
  </si>
  <si>
    <t>SVČ/VSAN/050449/2023</t>
  </si>
  <si>
    <t>Zajištění regenerace a hnojiv hlavního fotbalového hřiště pro rok 2023</t>
  </si>
  <si>
    <t>SVČ/VSAN/050621/2023</t>
  </si>
  <si>
    <t>Tělocvičná jednota Sokol Řepín (47007095)</t>
  </si>
  <si>
    <t>Pořízení šachového vybavení pro šachový oddíl</t>
  </si>
  <si>
    <t>SVČ/VSAN/050702/2023</t>
  </si>
  <si>
    <t>Oprava schodiště a podpora činnosti a provozu T.J. Sokol Buštěhrad</t>
  </si>
  <si>
    <t>SVČ/VSAN/050946/2023</t>
  </si>
  <si>
    <t>Středočeský sporťáček z.s. (10684476)</t>
  </si>
  <si>
    <t>In-line/cyklo kempy</t>
  </si>
  <si>
    <t>SVČ/VSAN/051082/2023</t>
  </si>
  <si>
    <t>ZACHRAŇ ŽIVOT z.s. (14117495)</t>
  </si>
  <si>
    <t>Každý se může stát hrdinou!</t>
  </si>
  <si>
    <t>SVČ/VSAN/051162/2023</t>
  </si>
  <si>
    <t>Jezdecká stáj Hejdov, z.s. (26547571)</t>
  </si>
  <si>
    <t>Drobné materiální vybavení jezdecké stáje</t>
  </si>
  <si>
    <t>SVČ/VSAN/049541/2023</t>
  </si>
  <si>
    <t>Jezdecká stáj Račice, z.s. (07213956)</t>
  </si>
  <si>
    <t>Zajištění činnosti jezdecké stáje</t>
  </si>
  <si>
    <t>SVČ/VSAN/050498/2023</t>
  </si>
  <si>
    <t>SVČ/VSAN/051076/2023</t>
  </si>
  <si>
    <t>SVČ/VSAN/050836/2023</t>
  </si>
  <si>
    <t>Velo Akademie z.s. (07646186)</t>
  </si>
  <si>
    <t>Podpora činnosti dětského a mládežnického cyklistického klubu Velo Akademie</t>
  </si>
  <si>
    <t>SVČ/VSAN/051055/2023</t>
  </si>
  <si>
    <t>Oprava dvou stran podezdívky oplocení kolem tenisových kurtů</t>
  </si>
  <si>
    <t>SVČ/VSAN/049916/2023</t>
  </si>
  <si>
    <t>PRZECHWOZD jezdecká stáj, z.s. (01328158)</t>
  </si>
  <si>
    <t>Pořízení časoměrného a identifikačního zařízení</t>
  </si>
  <si>
    <t>SVČ/VSAN/050247/2023</t>
  </si>
  <si>
    <t>Sportovní a relaxační vesnice</t>
  </si>
  <si>
    <t>SVČ/VSAN/051052/2023</t>
  </si>
  <si>
    <t>JFK Velké Přílepy (22817166)</t>
  </si>
  <si>
    <t>Sportovní vybavení a soustředění</t>
  </si>
  <si>
    <t>SVČ/VSAN/050682/2023</t>
  </si>
  <si>
    <t>TJ Slavoj Ratboř, z.s. (14803178)</t>
  </si>
  <si>
    <t>Podpora na provoz spolku Slavoj Ratboř</t>
  </si>
  <si>
    <t>SVČ/VSAN/051233/2023</t>
  </si>
  <si>
    <t>Bez limitu, z. s. (14281988)</t>
  </si>
  <si>
    <t>Volnočasový program spolku Bez limitu</t>
  </si>
  <si>
    <t>SVČ/VSAN/051183/2023</t>
  </si>
  <si>
    <t>Sportovní a volnočasové aktivity v Lidičkách</t>
  </si>
  <si>
    <t>SVČ/VSAN/050363/2023</t>
  </si>
  <si>
    <t>Vymalování sportovního zázemí</t>
  </si>
  <si>
    <t>SVČ/VSAN/050579/2023</t>
  </si>
  <si>
    <t>Mělnický festival sportu 2023</t>
  </si>
  <si>
    <t>SVČ/VSAN/050643/2023</t>
  </si>
  <si>
    <t xml:space="preserve">Zajištění celoroční činnosti s dětmi </t>
  </si>
  <si>
    <t>SVČ/VSAN/050227/2023</t>
  </si>
  <si>
    <t>Projekt přípravy mládeže SKI klubu Neratovice z.s. na období 2023</t>
  </si>
  <si>
    <t>SVČ/VSAN/050777/2023</t>
  </si>
  <si>
    <t>SK Slovan Dubí, z.s. (48706779)</t>
  </si>
  <si>
    <t>Nákup žacího stroje pro údržbu fotbalového hřiště</t>
  </si>
  <si>
    <t>SVČ/VSAN/050592/2023</t>
  </si>
  <si>
    <t>Komunitní aktivity a akce pro děti a mládež ve Stodole Drozdov 2023</t>
  </si>
  <si>
    <t>SVČ/VSAN/051150/2023</t>
  </si>
  <si>
    <t>Jinečáček, z.s.  (22728384)</t>
  </si>
  <si>
    <t>„V Jincích se děti nenudí – víme, jak na to!</t>
  </si>
  <si>
    <t>SVČ/VSAN/051282/2023</t>
  </si>
  <si>
    <t>Českomoravská federace nordic walking z.s. (03516768)</t>
  </si>
  <si>
    <t xml:space="preserve"> Charitativní pochody na Konopišti</t>
  </si>
  <si>
    <t>SVČ/VSAN/049784/2023</t>
  </si>
  <si>
    <t>JJKD sebeobrana Mělník, z.s. (49521322)</t>
  </si>
  <si>
    <t>Sebeobrana</t>
  </si>
  <si>
    <t>SVČ/VSAN/049583/2023</t>
  </si>
  <si>
    <t>Zajištění celoroční činnosti TC R.A.K., z.s. v roce 2023</t>
  </si>
  <si>
    <t>SVČ/VSAN/049851/2023</t>
  </si>
  <si>
    <t>Dragon fight gym z.s. (27036651)</t>
  </si>
  <si>
    <t>Nákup sportovního vybavení</t>
  </si>
  <si>
    <t>SVČ/VSAN/050484/2023</t>
  </si>
  <si>
    <t>Junák – český skaut, středisko Lípa Roztoky, z. s. (47005670)</t>
  </si>
  <si>
    <t>Vybavení pro dětské letní tábory</t>
  </si>
  <si>
    <t>SVČ/VSAN/050201/2023</t>
  </si>
  <si>
    <t>TJ Lokomotiva Nymburk z.s. (16577558)</t>
  </si>
  <si>
    <t>Oprava tří žákovských lodí, nástupního mola na vodu a nákup lodního materiálu</t>
  </si>
  <si>
    <t>SVČ/VSAN/050564/2023</t>
  </si>
  <si>
    <t>SK 1933 ČUS Nové Dvory, z.s. (18620833)</t>
  </si>
  <si>
    <t>Podpora činnosti SK 1933 ČUS Nové Dvory</t>
  </si>
  <si>
    <t>SVČ/VSAN/050568/2023</t>
  </si>
  <si>
    <t>Náklady na dopravu mládeže 2023</t>
  </si>
  <si>
    <t>SVČ/VSAN/050697/2023</t>
  </si>
  <si>
    <t>Tělovýchovná jednota Slovan Velvary, z.s. (48703826)</t>
  </si>
  <si>
    <t>Podpora mládeže ve fotbalovém klubu Slovan Velvary</t>
  </si>
  <si>
    <t>SVČ/VSAN/049781/2023</t>
  </si>
  <si>
    <t>Tenisový Klub Lány (47015748)</t>
  </si>
  <si>
    <t>Výměna střešní krytiny</t>
  </si>
  <si>
    <t>SVČ/VSAN/050055/2023</t>
  </si>
  <si>
    <t>Údržba sportovního areálu</t>
  </si>
  <si>
    <t>SVČ/VSAN/050187/2023</t>
  </si>
  <si>
    <t>Junák - český skaut, okres Příbram, z. s. (61904074)</t>
  </si>
  <si>
    <t>S mládeží po Evropě</t>
  </si>
  <si>
    <t>SVČ/VSAN/049881/2023</t>
  </si>
  <si>
    <t>SK Roztoky z.s. (16949161)</t>
  </si>
  <si>
    <t>Sportujeme s radostí</t>
  </si>
  <si>
    <t>SVČ/VSAN/051191/2023</t>
  </si>
  <si>
    <t>Základní škola Zdice (70990816)</t>
  </si>
  <si>
    <t>Obnova sportovního vybavení pro hodiny TV</t>
  </si>
  <si>
    <t>SVČ/VSAN/050183/2023</t>
  </si>
  <si>
    <t>Kompletní údržba travnaté plochy</t>
  </si>
  <si>
    <t>SVČ/VSAN/050502/2023</t>
  </si>
  <si>
    <t>Údržba areálu SK Pavlíkov,z.s.</t>
  </si>
  <si>
    <t>SVČ/VSAN/050630/2023</t>
  </si>
  <si>
    <t>SK Kladno, z.s.  (16979770)</t>
  </si>
  <si>
    <t>Doplnění a rozšíření posilovny pro mládež</t>
  </si>
  <si>
    <t>SVČ/VSAN/050886/2023</t>
  </si>
  <si>
    <t>Rodinné centrum Parníček, z.s. (22679243)</t>
  </si>
  <si>
    <t>VOLNOČASOVÉ AKTIVITY A PŘÍMĚSTSKÉ TÁBORY V RC PARNÍČEK</t>
  </si>
  <si>
    <t>SVČ/VSAN/051290/2023</t>
  </si>
  <si>
    <t>Veselá rodina, z. ú. (03665062)</t>
  </si>
  <si>
    <t>Smysluplné víkendy nejen pro děti</t>
  </si>
  <si>
    <t>SVČ/VSAN/051130/2023</t>
  </si>
  <si>
    <t>OÁZA Mníšek pod Brdy, z.s. (26660067)</t>
  </si>
  <si>
    <t>Hrajeme si a sportujeme s Oázou</t>
  </si>
  <si>
    <t>SVČ/VSAN/049836/2023</t>
  </si>
  <si>
    <t>Rozšíření šermířských drah</t>
  </si>
  <si>
    <t>SVČ/VSAN/049911/2023</t>
  </si>
  <si>
    <t>Podpora sportovní činnosti pro rok 2023</t>
  </si>
  <si>
    <t>SVČ/VSAN/050329/2023</t>
  </si>
  <si>
    <t>HC Spartak Žebrák, z.s. (05091501)</t>
  </si>
  <si>
    <t>Rozvoj hokejové mládeže</t>
  </si>
  <si>
    <t>SVČ/VSAN/049883/2023</t>
  </si>
  <si>
    <t>Základní škola a mateřská škola Přerov nad Labem (72055758)</t>
  </si>
  <si>
    <t>Dovybavení sportovními pomůckami a podpora sportu</t>
  </si>
  <si>
    <t>SVČ/VSAN/050302/2023</t>
  </si>
  <si>
    <t>FK Miskovice, z.s. (48677949)</t>
  </si>
  <si>
    <t>Sekací traktor na údržbu hřiště</t>
  </si>
  <si>
    <t>SVČ/VSAN/049821/2023</t>
  </si>
  <si>
    <t>Podpora sportu dětí a mládeže</t>
  </si>
  <si>
    <t>SVČ/VSAN/050929/2023</t>
  </si>
  <si>
    <t xml:space="preserve">Oprava a údržba UMT tréninkové plochy SK Slaný </t>
  </si>
  <si>
    <t>SVČ/VSAN/051098/2023</t>
  </si>
  <si>
    <t>SK Slavoj Pozdeň, z.s. (48705942)</t>
  </si>
  <si>
    <t>Jaro a léto pro děti</t>
  </si>
  <si>
    <t>SVČ/VSAN/049720/2023</t>
  </si>
  <si>
    <t>Tělovýchovná jednota Spartak Vlašim z.s. (00663484)</t>
  </si>
  <si>
    <t>Nákup tatami pro možnost pořádání soutěží republikového charakteru a rozšíření tréninkových kapacit</t>
  </si>
  <si>
    <t>SVČ/VSAN/050340/2023</t>
  </si>
  <si>
    <t>ČESKÁ TÁBORNICKÁ UNIE - T.K.ZÁLESÁK LITEŇ  (64753000)</t>
  </si>
  <si>
    <t>Pořízení táborového vybavení</t>
  </si>
  <si>
    <t>SVČ/VSAN/049645/2023</t>
  </si>
  <si>
    <t>Podpora činnosti dětí, mládeže a FK PŠOVKA MĚLNÍK v roce 2023</t>
  </si>
  <si>
    <t>SVČ/VSAN/050846/2023</t>
  </si>
  <si>
    <t>Českomoravský kriketový svaz, z. s. (26993074)</t>
  </si>
  <si>
    <t>Kriket pro děti ve Středočeském kraji</t>
  </si>
  <si>
    <t>SVČ/VSAN/049491/2023</t>
  </si>
  <si>
    <t>Přátelé Strnadovy třicítky, z.s. (22903372)</t>
  </si>
  <si>
    <t>Cyklistický závod</t>
  </si>
  <si>
    <t>SVČ/VSAN/050684/2023</t>
  </si>
  <si>
    <t>Základní škola a Mateřská škola Březno  (70988102)</t>
  </si>
  <si>
    <t xml:space="preserve">Dovybavení sokolovny/tělocvičny TV náčiním </t>
  </si>
  <si>
    <t>SVČ/VSAN/049772/2023</t>
  </si>
  <si>
    <t>SVČ/VSAN/050332/2023</t>
  </si>
  <si>
    <t>Tělovýchovná jednota Hostivice, z.s. (16949412)</t>
  </si>
  <si>
    <t>Úhrada nakladu děti a mládeže na sportovní akce .</t>
  </si>
  <si>
    <t>SVČ/VSAN/051090/2023</t>
  </si>
  <si>
    <t>Klub dětí a mládeže Čtyřlístek, z.s. (04943911)</t>
  </si>
  <si>
    <t>Dobrodružný Prales</t>
  </si>
  <si>
    <t>SVČ/VSAN/050357/2023</t>
  </si>
  <si>
    <t>Naučné prvky do zahrady</t>
  </si>
  <si>
    <t>SVČ/VSAN/051255/2023</t>
  </si>
  <si>
    <t>Podpora fotbalové mládeže v Union Cerhovice v roce 2023</t>
  </si>
  <si>
    <t>SVČ/VSAN/049616/2023</t>
  </si>
  <si>
    <t>KVM - dovybavení posilovny rotopedy</t>
  </si>
  <si>
    <t>SVČ/VSAN/049732/2023</t>
  </si>
  <si>
    <t>Rodinné centrum HraDítko, z.s. (10994882)</t>
  </si>
  <si>
    <t>HraDítko pro rodinu</t>
  </si>
  <si>
    <t>SVČ/VSAN/049533/2023</t>
  </si>
  <si>
    <t>Středočeská krajská asociace Sport pro všechny, z.s. (26535459)</t>
  </si>
  <si>
    <t>Zapojení neregistrovaných dětí a mládeže do krajských soutěží a následně i do republikových soutěží</t>
  </si>
  <si>
    <t>SVČ/VSAN/050492/2023</t>
  </si>
  <si>
    <t>Minigolfclub-Dráčata Pečky,z.s. (22690662)</t>
  </si>
  <si>
    <t>Pokračování ve výměně hracích minigolfových desek</t>
  </si>
  <si>
    <t>SVČ/VSAN/050284/2023</t>
  </si>
  <si>
    <t>Taneční klub Veroniky Lálové z.s. (09852387)</t>
  </si>
  <si>
    <t>Taneční kemp vítězů</t>
  </si>
  <si>
    <t>SVČ/VSAN/050978/2023</t>
  </si>
  <si>
    <t>Sport Kolín, z.s. (26540037)</t>
  </si>
  <si>
    <t>Multimediální vybavení pro závodní a přípravné činnosti</t>
  </si>
  <si>
    <t>SVČ/VSAN/051236/2023</t>
  </si>
  <si>
    <t>Centrum Petrklíč, z.s. (70812632)</t>
  </si>
  <si>
    <t xml:space="preserve">Zajištění chodu dětských volnočasových a sportovních aktivit vybavením úložných prostor a pomůcek </t>
  </si>
  <si>
    <t>SVČ/VSAN/050393/2023</t>
  </si>
  <si>
    <t>SVČ/VSAN/050457/2023</t>
  </si>
  <si>
    <t>Pohybová všestrannost pro všechny</t>
  </si>
  <si>
    <t>SVČ/VSAN/051296/2023</t>
  </si>
  <si>
    <t>Eduino, z.s. (10941436)</t>
  </si>
  <si>
    <t>Eduino - nákup sportovního vybavení</t>
  </si>
  <si>
    <t>SVČ/VSAN/049536/2023</t>
  </si>
  <si>
    <t>Pořízení tréninkových pomůcek a materiálového vybavení pro mládežnická družstva</t>
  </si>
  <si>
    <t>SVČ/VSAN/050321/2023</t>
  </si>
  <si>
    <t>Mraveniště, centrum volného času Říčany, z.s. (70131686)</t>
  </si>
  <si>
    <t>Bikefestival Říčanské Šlapačky</t>
  </si>
  <si>
    <t>SVČ/VSAN/050881/2023</t>
  </si>
  <si>
    <t>TJ Spartak Pečky, z.s. (61883751)</t>
  </si>
  <si>
    <t>Pobytové volejbalové soustředění Vysoké nad Jizerou 2023</t>
  </si>
  <si>
    <t>SVČ/VSAN/051190/2023</t>
  </si>
  <si>
    <t xml:space="preserve">Účast mládežnického florbalového týmu na United World Games </t>
  </si>
  <si>
    <t>SVČ/VSAN/049733/2023</t>
  </si>
  <si>
    <t>SPORTOVNÍ KLUB KARATE CHVATĚRUBY,z.s. (09355201)</t>
  </si>
  <si>
    <t>Karate kemp 2023 Open</t>
  </si>
  <si>
    <t>SVČ/VSAN/049439/2023</t>
  </si>
  <si>
    <t>Sportovní činnost 2023</t>
  </si>
  <si>
    <t>SVČ/VSAN/050793/2023</t>
  </si>
  <si>
    <t>FK Radošovice, z.s. (43750729)</t>
  </si>
  <si>
    <t>Soustředění RS Bradlo</t>
  </si>
  <si>
    <t>SVČ/VSAN/050859/2023</t>
  </si>
  <si>
    <t>SVČ/VSAN/051075/2023</t>
  </si>
  <si>
    <t>Opři se, z.s. (22759280)</t>
  </si>
  <si>
    <t>Sportovní aktivity pro děti z dětských domovů</t>
  </si>
  <si>
    <t>SVČ/VSAN/050571/2023</t>
  </si>
  <si>
    <t>Pionýři v Jincích 2023</t>
  </si>
  <si>
    <t>SVČ/VSAN/049741/2023</t>
  </si>
  <si>
    <t>Tělocvičná jednota Sokol Hudlice (47560142)</t>
  </si>
  <si>
    <t>Sportovní vybavení TJ Sokol Hudlice</t>
  </si>
  <si>
    <t>SVČ/VSAN/050311/2023</t>
  </si>
  <si>
    <t>TJ KRALUPY, z.s. (14799146)</t>
  </si>
  <si>
    <t>Úhrada nákladů dětí a mládeže na sportovní akce</t>
  </si>
  <si>
    <t>SVČ/VSAN/050230/2023</t>
  </si>
  <si>
    <t>Česká tábornická unie -  T.K. ERIDANUS Kolín, p.s. (66492530)</t>
  </si>
  <si>
    <t>Letní tábor na Zádušní louce</t>
  </si>
  <si>
    <t>SVČ/VSAN/050030/2023</t>
  </si>
  <si>
    <t>TJ Sokol Otradovice z.s. (42719496)</t>
  </si>
  <si>
    <t>Obnova sportovního vybavení a údržba areálu.</t>
  </si>
  <si>
    <t>SVČ/VSAN/050713/2023</t>
  </si>
  <si>
    <t>Junák - český skaut, přístav Slanečci Kolín, z. s. (61882003)</t>
  </si>
  <si>
    <t>Obnova podsadových stanů</t>
  </si>
  <si>
    <t>SVČ/VSAN/051051/2023</t>
  </si>
  <si>
    <t>Junák - český skaut, středisko Stopa Kladno, z. s. (46416285)</t>
  </si>
  <si>
    <t>Doplnění vybavení pro táboření a nábytku do klubovny</t>
  </si>
  <si>
    <t>SVČ/VSAN/049407/2023</t>
  </si>
  <si>
    <t>Český rybářský svaz, z.s., místní organizace Žehuň (47528630)</t>
  </si>
  <si>
    <t>Od počítače k rybaření v přírodě</t>
  </si>
  <si>
    <t>SVČ/VSAN/050028/2023</t>
  </si>
  <si>
    <t>Tělocvičná jednota Sokol Malíkovice (48707660)</t>
  </si>
  <si>
    <t xml:space="preserve"> Zajištění plateb za energie, údržbu  při sportovních a kulturních aktivitách dětí a mládeže</t>
  </si>
  <si>
    <t>SVČ/VSAN/049729/2023</t>
  </si>
  <si>
    <t>LECCOS, z. s. (70855811)</t>
  </si>
  <si>
    <t>Sportujeme s LECCOS</t>
  </si>
  <si>
    <t>SVČ/VSAN/050951/2023</t>
  </si>
  <si>
    <t>Základní škola Kairos, z.ú. (04435117)</t>
  </si>
  <si>
    <t>SVČ/VSAN/051266/2023</t>
  </si>
  <si>
    <t>JK Čtyřkolák, z.s. (06047416)</t>
  </si>
  <si>
    <t>Prázninový Ponycamp</t>
  </si>
  <si>
    <t>SVČ/VSAN/051286/2023</t>
  </si>
  <si>
    <t>Středisko volného času Kroužky pro děti ČR (03691381)</t>
  </si>
  <si>
    <t>Putovní příměstské tábory po krásách Středočeského kraje</t>
  </si>
  <si>
    <t>SVČ/VSAN/049619/2023</t>
  </si>
  <si>
    <t>TJ Sokol Sloveč z.s. (14802767)</t>
  </si>
  <si>
    <t>Výměna osvětlení ve sportovní hale</t>
  </si>
  <si>
    <t>SVČ/VSAN/049589/2023</t>
  </si>
  <si>
    <t>SVČ/VSAN/050442/2023</t>
  </si>
  <si>
    <t>SVČ/VSAN/050854/2023</t>
  </si>
  <si>
    <t xml:space="preserve"> TJ Sokol Sazená, z.s. (16979991)</t>
  </si>
  <si>
    <t>Zlepšení podmínek sportovního areálu</t>
  </si>
  <si>
    <t>SVČ/VSAN/049994/2023</t>
  </si>
  <si>
    <t>Fotbalový klub Liteň, spolek (43763707)</t>
  </si>
  <si>
    <t>Obnova sportovního vybavení pro děti a mládež</t>
  </si>
  <si>
    <t>SVČ/VSAN/050701/2023</t>
  </si>
  <si>
    <t>Tajemný ostrov, z. s. (08920958)</t>
  </si>
  <si>
    <t>Tajemství Středního Povltaví</t>
  </si>
  <si>
    <t>SVČ/VSAN/051281/2023</t>
  </si>
  <si>
    <t>Village Fitness Pochvalov, z.s. (17945321)</t>
  </si>
  <si>
    <t>Podpora všestranných sportovních aktivit dětí na malých obcích</t>
  </si>
  <si>
    <t>SVČ/VSAN/049435/2023</t>
  </si>
  <si>
    <t>SK ELI Dolní Břežany z.s. (06373976)</t>
  </si>
  <si>
    <t>Podpora sportu</t>
  </si>
  <si>
    <t>SVČ/VSAN/049742/2023</t>
  </si>
  <si>
    <t>Volnočásek Pátek, z.s. (09859411)</t>
  </si>
  <si>
    <t>AKTIVITY PRO DĚTI A MLÁDEŽ 2023</t>
  </si>
  <si>
    <t>SVČ/VSAN/051023/2023</t>
  </si>
  <si>
    <t>Hokejbalový klub Kladno, z.s. (67673589)</t>
  </si>
  <si>
    <t>Finanční podpora přípravného letního soustřední mládežnických kategorií</t>
  </si>
  <si>
    <t>SVČ/VSAN/050899/2023</t>
  </si>
  <si>
    <t>Česká tábornická unie - T.K. Oregon Kolín, p.s. (66492556)</t>
  </si>
  <si>
    <t>Obměna táborových stanů Tee-Pee</t>
  </si>
  <si>
    <t>SVČ/VSAN/049780/2023</t>
  </si>
  <si>
    <t>Rada dětí a mládeže Středočeského kraje, z. s. (26527855)</t>
  </si>
  <si>
    <t xml:space="preserve"> Celoroční činnost RDMSK v roce 2023</t>
  </si>
  <si>
    <t>SVČ/VSAN/049516/2023</t>
  </si>
  <si>
    <t>Sportovní dny mládeže s TAJV ve Středočeském kraji - 4. ročník</t>
  </si>
  <si>
    <t>SVČ/VSAN/049542/2023</t>
  </si>
  <si>
    <t>Tělocvičná Jednota Sokol Hlásná Třebaň  (14799481)</t>
  </si>
  <si>
    <t>Pořízení stanů pro pořádání letních sportovních táborů</t>
  </si>
  <si>
    <t>SVČ/VSAN/050887/2023</t>
  </si>
  <si>
    <t>Podpora mládeže SK Lhota pro rok 2023</t>
  </si>
  <si>
    <t>SVČ/VSAN/050431/2023</t>
  </si>
  <si>
    <t>8. ZO ČSOP (62451057)</t>
  </si>
  <si>
    <t>Nákup stanových celt pro letní tábory oddílu</t>
  </si>
  <si>
    <t>SVČ/VSAN/049983/2023</t>
  </si>
  <si>
    <t>Junák - český skaut, středisko Skalka Mníšek pod Brdy, z. s. (61388602)</t>
  </si>
  <si>
    <t xml:space="preserve">Stany </t>
  </si>
  <si>
    <t>SVČ/VSAN/051204/2023</t>
  </si>
  <si>
    <t>Asociace turistických oddílů mládeže ČR, TOM 2713 Roháči (71166165)</t>
  </si>
  <si>
    <t>Non-stop Cyklopřejezd ČR</t>
  </si>
  <si>
    <t>SVČ/VSAI/050392/2023</t>
  </si>
  <si>
    <t>FC Jesenice (16980018)</t>
  </si>
  <si>
    <t>Travní sekačka JACOBSEN Tri-King</t>
  </si>
  <si>
    <t>2023-01-20 15:56:35.0</t>
  </si>
  <si>
    <t>SVČ/VSAI/049796/2023</t>
  </si>
  <si>
    <t>Jezdecký oddíl Bradáčův dvůr, z. s. (26598370)</t>
  </si>
  <si>
    <t xml:space="preserve">Planýrovací stroj pro úpravu jízdárny </t>
  </si>
  <si>
    <t>2023-01-23 12:16:30.0</t>
  </si>
  <si>
    <t>SVČ/VSAI/050593/2023</t>
  </si>
  <si>
    <t>Únětice (00241792)</t>
  </si>
  <si>
    <t>Renovace antukového hřiště</t>
  </si>
  <si>
    <t>2023-01-24 11:10:47.0</t>
  </si>
  <si>
    <t>SVČ/VSAI/051245/2023</t>
  </si>
  <si>
    <t>FIT Sport FANDA Skuhravý z.s. (07701195)</t>
  </si>
  <si>
    <t>Vybudování nové tělocvičny v Přerově nad Labem</t>
  </si>
  <si>
    <t>2023-01-26 11:58:37.0</t>
  </si>
  <si>
    <t>SVČ/VSAI/050792/2023</t>
  </si>
  <si>
    <t>Tetín (00233889)</t>
  </si>
  <si>
    <t>Přivedení užitkové vody pro závlahu do Sportovního areálu Tetín</t>
  </si>
  <si>
    <t>2023-01-26 12:39:46.0</t>
  </si>
  <si>
    <t>SVČ/VSAI/049487/2023</t>
  </si>
  <si>
    <t>Močovice (00640077)</t>
  </si>
  <si>
    <t>Sportovní kabiny Močovice 2023</t>
  </si>
  <si>
    <t>2023-01-11 16:34:57.0</t>
  </si>
  <si>
    <t>SVČ/VSAI/049999/2023</t>
  </si>
  <si>
    <t>Tělovýchovná jednota Žerčice, z.s. (48682039)</t>
  </si>
  <si>
    <t>Pořízení travního sekacího traktoru</t>
  </si>
  <si>
    <t>2023-01-22 14:03:09.0</t>
  </si>
  <si>
    <t>SVČ/VSAI/050577/2023</t>
  </si>
  <si>
    <t>TJ EMĚ Mělník, z.s. (14800152)</t>
  </si>
  <si>
    <t xml:space="preserve">Modernizace basketbalového hřiště, stoj na údržbu umělé trávy </t>
  </si>
  <si>
    <t>2023-01-23 14:56:38.0</t>
  </si>
  <si>
    <t>SVČ/VSAI/050817/2023</t>
  </si>
  <si>
    <t>2023-01-24 15:44:58.0</t>
  </si>
  <si>
    <t>SVČ/VSAI/049890/2023</t>
  </si>
  <si>
    <t>Tělovýchovná jednota Sokol Plaňany, z.s. (18623026)</t>
  </si>
  <si>
    <t>Pořízení zahradního traktoru na údržbu travnaté plochy TJ Sokol Plaňany</t>
  </si>
  <si>
    <t>2023-01-24 21:57:16.0</t>
  </si>
  <si>
    <t>SVČ/VSAI/051231/2023</t>
  </si>
  <si>
    <t>Velvary (00235105)</t>
  </si>
  <si>
    <t>Modernizace povrchu víceúčelového hřiště ve Velvarech</t>
  </si>
  <si>
    <t>2023-01-26 13:46:30.0</t>
  </si>
  <si>
    <t>SVČ/VSAI/050775/2023</t>
  </si>
  <si>
    <t>SK Husinec-Řež (43753477)</t>
  </si>
  <si>
    <t>Kontejner na uskladnění zázemí pro mládežnické týmy a nová sekačka pro úpravu hřiště</t>
  </si>
  <si>
    <t>2023-01-26 11:26:35.0</t>
  </si>
  <si>
    <t>SVČ/VSAI/050232/2023</t>
  </si>
  <si>
    <t>Dobřejovice (00240141)</t>
  </si>
  <si>
    <t>Modernizace střídaček a ochranných sítí fotbalového hřiště, Dobřejovice</t>
  </si>
  <si>
    <t>2023-01-24 11:05:05.0</t>
  </si>
  <si>
    <t>SVČ/VSAI/049972/2023</t>
  </si>
  <si>
    <t>Nákup vřetenové sekačky, na sekání travnaté plochy fotbalového  hřiště.</t>
  </si>
  <si>
    <t>2023-01-24 14:08:48.0</t>
  </si>
  <si>
    <t>SVČ/VSAI/050931/2023</t>
  </si>
  <si>
    <t>Máslovice (00240443)</t>
  </si>
  <si>
    <t>Traktor pro údržbu fotbalového hřiště</t>
  </si>
  <si>
    <t>2023-01-25 15:07:37.0</t>
  </si>
  <si>
    <t>SVČ/VSAI/050874/2023</t>
  </si>
  <si>
    <t>Dolní Bousov (00237680)</t>
  </si>
  <si>
    <t>Obnova povrchu multifunkčního hřiště v Dolním Bousově</t>
  </si>
  <si>
    <t>2023-01-26 10:06:28.0</t>
  </si>
  <si>
    <t>SVČ/VSAI/049747/2023</t>
  </si>
  <si>
    <t>SK Zvole, z.s (27002870)</t>
  </si>
  <si>
    <t>Nafukovací žíněnka pro oddíl gymnastiky</t>
  </si>
  <si>
    <t>2023-01-14 09:55:05.0</t>
  </si>
  <si>
    <t>SVČ/VSAI/049969/2023</t>
  </si>
  <si>
    <t>Mšec (00244091)</t>
  </si>
  <si>
    <t>Rekonstrukce stávajícího oplocení areálu fotbalového hřiště v Městysu Mšec</t>
  </si>
  <si>
    <t>2023-01-18 09:45:49.0</t>
  </si>
  <si>
    <t>SVČ/VSAI/049391/2023</t>
  </si>
  <si>
    <t>Jezdecký klub Mělník, z.s. (42739403)</t>
  </si>
  <si>
    <t>Modernizace areálu Jezdeckého klubu Mělník</t>
  </si>
  <si>
    <t>2023-01-20 13:47:16.0</t>
  </si>
  <si>
    <t>SVČ/VSAI/050123/2023</t>
  </si>
  <si>
    <t>Pořízení vertikutátoru k úpravě travnaté plochy – TJ FC Jevany</t>
  </si>
  <si>
    <t>2023-01-19 09:11:00.0</t>
  </si>
  <si>
    <t>SVČ/VSAI/051216/2023</t>
  </si>
  <si>
    <t>FC Višňová z.s. (67676481)</t>
  </si>
  <si>
    <t>Nákup sekačky SECO Starjet P3 + příslušenství</t>
  </si>
  <si>
    <t>2023-01-26 09:34:21.0</t>
  </si>
  <si>
    <t>SVČ/VSAI/051024/2023</t>
  </si>
  <si>
    <t>Líbeznice (00240427)</t>
  </si>
  <si>
    <t>Výměna povrchu na sportovním hřišti v areálu Duhovka Líbeznice</t>
  </si>
  <si>
    <t>2023-01-26 08:49:46.0</t>
  </si>
  <si>
    <t>SVČ/VSAI/049429/2023</t>
  </si>
  <si>
    <t xml:space="preserve"> Vranovice (00243558)</t>
  </si>
  <si>
    <t>Sociální zařízení pro hříště ve Vranovicích</t>
  </si>
  <si>
    <t>2023-01-11 12:39:07.0</t>
  </si>
  <si>
    <t>SVČ/VSAI/049469/2023</t>
  </si>
  <si>
    <t>SK Labský Kostelec, z.s. (49517830)</t>
  </si>
  <si>
    <t>Koupě sekačky a lodního kontejneru</t>
  </si>
  <si>
    <t>2023-01-11 17:37:42.0</t>
  </si>
  <si>
    <t>SVČ/VSAI/050683/2023</t>
  </si>
  <si>
    <t>TJ Sokol Struhy z. s. (42715253)</t>
  </si>
  <si>
    <t>Nákup zahradního traktůrku pro úpravu travnaté plochy TJ Sokol Struhy</t>
  </si>
  <si>
    <t>2023-01-23 19:56:46.0</t>
  </si>
  <si>
    <t>SVČ/VSAI/050503/2023</t>
  </si>
  <si>
    <t>Tělovýchovná jednota Sokol Drahelice (64730689)</t>
  </si>
  <si>
    <t>Sanitární zázemí</t>
  </si>
  <si>
    <t>2023-01-24 19:24:10.0</t>
  </si>
  <si>
    <t>SVČ/VSAI/049449/2023</t>
  </si>
  <si>
    <t>2023-01-11 13:42:51.0</t>
  </si>
  <si>
    <t>SVČ/VSAI/050868/2023</t>
  </si>
  <si>
    <t>2023-01-24 21:14:45.0</t>
  </si>
  <si>
    <t>SVČ/VSAI/049451/2023</t>
  </si>
  <si>
    <t>Beroun (00233129)</t>
  </si>
  <si>
    <t>Modernizace hřiště, technická a bezpečnostní opatření - Na Ostrově 17, Beroun</t>
  </si>
  <si>
    <t>2023-01-25 11:05:35.0</t>
  </si>
  <si>
    <t>SVČ/VSAI/050666/2023</t>
  </si>
  <si>
    <t>Červené Pečky (00235326)</t>
  </si>
  <si>
    <t>AZS na fotbalové hřiště Červené Pečky</t>
  </si>
  <si>
    <t>2023-01-25 16:30:23.0</t>
  </si>
  <si>
    <t>SVČ/VSAI/050815/2023</t>
  </si>
  <si>
    <t>Obec Chyňava (00233358)</t>
  </si>
  <si>
    <t>Víceúčelové sportovní hřiště Chyňava</t>
  </si>
  <si>
    <t>2023-01-26 08:48:59.0</t>
  </si>
  <si>
    <t>SVČ/VSAI/049622/2023</t>
  </si>
  <si>
    <t>2023-01-12 16:21:17.0</t>
  </si>
  <si>
    <t>SVČ/VSAI/050286/2023</t>
  </si>
  <si>
    <t>Softball Lobkovice, z.s. (42740045)</t>
  </si>
  <si>
    <t>Zahradní traktor</t>
  </si>
  <si>
    <t>2023-01-21 19:13:25.0</t>
  </si>
  <si>
    <t>SVČ/VSAI/050965/2023</t>
  </si>
  <si>
    <t>SK Bášť, z.s. (61389994)</t>
  </si>
  <si>
    <t>HUSQVARNA TC 242TX</t>
  </si>
  <si>
    <t>2023-01-25 15:49:40.0</t>
  </si>
  <si>
    <t>SVČ/VSAI/050587/2023</t>
  </si>
  <si>
    <t>Sportovní klub Pegas Sedlčany, z. s. (61903779)</t>
  </si>
  <si>
    <t>Pořízení tréninkové pomůcky, nadhazovacího sroje</t>
  </si>
  <si>
    <t>2023-01-26 08:30:45.0</t>
  </si>
  <si>
    <t>SVČ/VSAI/049626/2023</t>
  </si>
  <si>
    <t>Pustověty (00244287)</t>
  </si>
  <si>
    <t>Podpora místního fotbalového klubu koupí nové sekačky</t>
  </si>
  <si>
    <t>2023-01-17 12:45:51.0</t>
  </si>
  <si>
    <t>SVČ/VSAI/050776/2023</t>
  </si>
  <si>
    <t>Jesenice (00241318)</t>
  </si>
  <si>
    <t>Modernizace sportovní haly ZŠ Zdiměřice SPORTOVNÍ HALY ZŠ ZDIMĚŘICE</t>
  </si>
  <si>
    <t>2023-01-25 09:40:29.0</t>
  </si>
  <si>
    <t>SVČ/VSAI/049727/2023</t>
  </si>
  <si>
    <t>Tělocvičná jednota Sokol Kladno (00510475)</t>
  </si>
  <si>
    <t xml:space="preserve">Promítací technika </t>
  </si>
  <si>
    <t>2023-01-16 12:52:50.0</t>
  </si>
  <si>
    <t>SVČ/VSAI/050300/2023</t>
  </si>
  <si>
    <t>Modernizace povrchu sportovního zařízení pro volnočasové aktivity</t>
  </si>
  <si>
    <t>2023-01-20 13:30:06.0</t>
  </si>
  <si>
    <t>SVČ/VSAI/050320/2023</t>
  </si>
  <si>
    <t>Chotilsko (00242306)</t>
  </si>
  <si>
    <t>Rekonstrukce sportovního hřiště v obci Chotilsko</t>
  </si>
  <si>
    <t>2023-01-23 13:10:39.0</t>
  </si>
  <si>
    <t>SVČ/VSAI/050838/2023</t>
  </si>
  <si>
    <t>Oplocení fotbalového hřiště</t>
  </si>
  <si>
    <t>2023-01-25 13:20:21.0</t>
  </si>
  <si>
    <t>SVČ/VSAI/050381/2023</t>
  </si>
  <si>
    <t>Louňovice pod Blaníkem (00232173)</t>
  </si>
  <si>
    <t>Doplnění vybavení hřiště</t>
  </si>
  <si>
    <t>2023-01-25 14:57:06.0</t>
  </si>
  <si>
    <t>SVČ/VSAI/051069/2023</t>
  </si>
  <si>
    <t>Tělovýchovná jednota Sokol Lidice, z.s.  (61894729)</t>
  </si>
  <si>
    <t>Nákup sekačky pro údržbu areálu</t>
  </si>
  <si>
    <t>2023-01-25 19:07:35.0</t>
  </si>
  <si>
    <t>SVČ/VSAI/051144/2023</t>
  </si>
  <si>
    <t>SK Lišany, z.s. (47019166)</t>
  </si>
  <si>
    <t>Travní traktor</t>
  </si>
  <si>
    <t>2023-01-26 00:12:23.0</t>
  </si>
  <si>
    <t>SVČ/VSAI/050035/2023</t>
  </si>
  <si>
    <t>Tělovýchovný klub Slovan Lysá nad Labem z.s. (62994492)</t>
  </si>
  <si>
    <t>Šetříme energie</t>
  </si>
  <si>
    <t>2023-01-26 06:33:23.0</t>
  </si>
  <si>
    <t>SVČ/VSAI/049430/2023</t>
  </si>
  <si>
    <t>Podpora sportovního šermu</t>
  </si>
  <si>
    <t>2023-01-16 09:02:51.0</t>
  </si>
  <si>
    <t>SVČ/VSAI/049640/2023</t>
  </si>
  <si>
    <t>Veliš (00232921)</t>
  </si>
  <si>
    <t>Pořízení traktůrku na sekání hřiště</t>
  </si>
  <si>
    <t>2023-01-20 11:54:52.0</t>
  </si>
  <si>
    <t>SVČ/VSAI/050727/2023</t>
  </si>
  <si>
    <t>Čáslav (00236021)</t>
  </si>
  <si>
    <t xml:space="preserve">Zavlažovací systém tenisových kurtů TK Čáslav, z.s. </t>
  </si>
  <si>
    <t>2023-01-26 10:36:55.0</t>
  </si>
  <si>
    <t>SVČ/VSAI/049534/2023</t>
  </si>
  <si>
    <t>Čisté dresy - pereme s radostí</t>
  </si>
  <si>
    <t>2023-01-25 19:32:20.0</t>
  </si>
  <si>
    <t>SVČ/VSAI/049860/2023</t>
  </si>
  <si>
    <t>2023-01-16 12:42:27.0</t>
  </si>
  <si>
    <t>SVČ/VSAI/049861/2023</t>
  </si>
  <si>
    <t>FK Záboří nad Labem z.s. (49543105)</t>
  </si>
  <si>
    <t>Sekačka na sekání fotbalového hřištště</t>
  </si>
  <si>
    <t>2023-01-19 09:36:05.0</t>
  </si>
  <si>
    <t>SVČ/VSAI/049872/2023</t>
  </si>
  <si>
    <t>Tělovýchovná jednota Sokol Býchory z.s. (14801116)</t>
  </si>
  <si>
    <t>Pořízení zahradního traktoru na údržbu travnaté plochy Tělovýchovné jednoty Sokol Býchory, z.s.</t>
  </si>
  <si>
    <t>2023-01-24 09:37:59.0</t>
  </si>
  <si>
    <t>SVČ/VSAI/050772/2023</t>
  </si>
  <si>
    <t>Mšecké Žehrovice (00244104)</t>
  </si>
  <si>
    <t>Rekonstrukce šaten a přístavba přístřešku a přístavba objektu šatny s umývárnou.</t>
  </si>
  <si>
    <t>2023-01-24 12:49:31.0</t>
  </si>
  <si>
    <t>SVČ/VSAI/051235/2023</t>
  </si>
  <si>
    <t>Kondrac (00232009)</t>
  </si>
  <si>
    <t>Rekonstrukce dětského hřiště v Kondraci</t>
  </si>
  <si>
    <t>2023-01-26 11:23:39.0</t>
  </si>
  <si>
    <t>SVČ/VSAI/050044/2023</t>
  </si>
  <si>
    <t>Sportovní klub Všestary, z.s. (43750541)</t>
  </si>
  <si>
    <t>Pořízení sekacího traktoru pro údržbu sportovního areálu</t>
  </si>
  <si>
    <t>2023-01-18 22:20:41.0</t>
  </si>
  <si>
    <t>SVČ/VSAI/049425/2023</t>
  </si>
  <si>
    <t>Mníšek pod Brdy (00242748)</t>
  </si>
  <si>
    <t>STAVEBNÍ ÚPRAVY ATLETICKÉHO HŘIŠTĚ ZŠ MNÍŠEK POD BRDY – INSTALACE OSVĚTLENÍ</t>
  </si>
  <si>
    <t>2023-01-25 17:34:24.0</t>
  </si>
  <si>
    <t>SVČ/VSAI/051017/2023</t>
  </si>
  <si>
    <t>Načeradec (00232289)</t>
  </si>
  <si>
    <t>Doskočiště a dráha pro skok daleký</t>
  </si>
  <si>
    <t>2023-01-25 19:32:03.0</t>
  </si>
  <si>
    <t>SVČ/VSAI/051077/2023</t>
  </si>
  <si>
    <t>Bělá pod Bezdězem (00237434)</t>
  </si>
  <si>
    <t>Výstavba závlahy na trénikovém fotbalovém hřišti, Bělá pod Bezdězem</t>
  </si>
  <si>
    <t>2023-01-26 09:46:10.0</t>
  </si>
  <si>
    <t>SVČ/VSAI/051059/2023</t>
  </si>
  <si>
    <t>Tupadly (00236519)</t>
  </si>
  <si>
    <t>Fotbalové hřiště - I. Etapa oplocení</t>
  </si>
  <si>
    <t>2023-01-26 12:26:24.0</t>
  </si>
  <si>
    <t>SVČ/VSAI/051287/2023</t>
  </si>
  <si>
    <t>Ptýrov (00509183)</t>
  </si>
  <si>
    <t>Zázemí u hřiště pro uložení sportovních potřeb</t>
  </si>
  <si>
    <t>2023-01-26 13:51:58.0</t>
  </si>
  <si>
    <t>SVČ/VSAI/049471/2023</t>
  </si>
  <si>
    <t>Benešov (00231401)</t>
  </si>
  <si>
    <t>Balanční lanové prvky Sladovka</t>
  </si>
  <si>
    <t>2023-01-12 11:02:29.0</t>
  </si>
  <si>
    <t>SVČ/VSAI/050505/2023</t>
  </si>
  <si>
    <t>Dolní Břežany (00241202)</t>
  </si>
  <si>
    <t>Stavební úpravy skateparku Dolní Břežany</t>
  </si>
  <si>
    <t>2023-01-25 14:36:35.0</t>
  </si>
  <si>
    <t>SVČ/VSAI/050818/2023</t>
  </si>
  <si>
    <t>Mratín (00240494)</t>
  </si>
  <si>
    <t>Nové šatny pro volnočasové aktivity ve sportovním areálu Mratín</t>
  </si>
  <si>
    <t>2023-01-26 13:02:40.0</t>
  </si>
  <si>
    <t>SVČ/VSAI/050546/2023</t>
  </si>
  <si>
    <t>Stadion Tatran Sedlčany – nové hrazení hřiště na kopanou</t>
  </si>
  <si>
    <t>2023-01-26 10:41:41.0</t>
  </si>
  <si>
    <t>SVČ/VSAI/050304/2023</t>
  </si>
  <si>
    <t>Neratovice (00237108)</t>
  </si>
  <si>
    <t>Rekonstrukce střechy objektu na letním koupališti</t>
  </si>
  <si>
    <t>2023-01-23 11:54:54.0</t>
  </si>
  <si>
    <t>SVČ/VSAI/050989/2023</t>
  </si>
  <si>
    <t>Nové Strašecí (00244155)</t>
  </si>
  <si>
    <t>Rozšíření sportovního areálu U Stadionu</t>
  </si>
  <si>
    <t>2023-01-26 11:11:56.0</t>
  </si>
  <si>
    <t>SVČ/VSAI/051258/2023</t>
  </si>
  <si>
    <t>Kublov (00233439)</t>
  </si>
  <si>
    <t>Realizace venkovní fitness posilovny</t>
  </si>
  <si>
    <t>2023-01-26 13:04:13.0</t>
  </si>
  <si>
    <t>SVČ/VSAI/049385/2023</t>
  </si>
  <si>
    <t>Nižbor (00233641)</t>
  </si>
  <si>
    <t>Hřiště hrou - doplnění herních prvků Nižbor Stradonice</t>
  </si>
  <si>
    <t>2023-01-19 10:28:54.0</t>
  </si>
  <si>
    <t>SVČ/VSAI/049366/2023</t>
  </si>
  <si>
    <t>2023-01-11 15:37:47.0</t>
  </si>
  <si>
    <t>SVČ/VSAI/050095/2023</t>
  </si>
  <si>
    <t xml:space="preserve">Informativní měřič rychlosti běhu </t>
  </si>
  <si>
    <t>2023-01-25 18:06:28.0</t>
  </si>
  <si>
    <t>SVČ/VSAI/050955/2023</t>
  </si>
  <si>
    <t>Odolena Voda (00240559)</t>
  </si>
  <si>
    <t>Modernizace sportovních zařízení ve městě Odolena Voda</t>
  </si>
  <si>
    <t>2023-01-25 21:21:16.0</t>
  </si>
  <si>
    <t>SVČ/VSAI/050662/2023</t>
  </si>
  <si>
    <t>Cítov (00236764)</t>
  </si>
  <si>
    <t>Mantinely pro veřejné hokejové, hokejbalové a florbalové hřiště</t>
  </si>
  <si>
    <t>2023-01-25 16:57:18.0</t>
  </si>
  <si>
    <t>SVČ/VSAI/049728/2023</t>
  </si>
  <si>
    <t>Zeleneč (00241041)</t>
  </si>
  <si>
    <t>Rozšíření skateparku o nové prvky</t>
  </si>
  <si>
    <t>2023-01-25 14:12:41.0</t>
  </si>
  <si>
    <t>SVČ/PVS/050820/2023</t>
  </si>
  <si>
    <t>BIKE puzzle team z.s.  (08553858)</t>
  </si>
  <si>
    <t>Příprava sportovce na závody Evropského poháru</t>
  </si>
  <si>
    <t>2023-01-24 19:57:00.0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</si>
</sst>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5"/>
  <sheetViews>
    <sheetView tabSelected="1" topLeftCell="A119" zoomScaleNormal="100" workbookViewId="0">
      <selection activeCell="Y124" sqref="Y124"/>
    </sheetView>
  </sheetViews>
  <sheetFormatPr defaultRowHeight="15" x14ac:dyDescent="0.25"/>
  <cols>
    <col min="1" max="1" width="5.42578125" style="1" customWidth="1"/>
    <col min="2" max="2" width="22.42578125" style="2" customWidth="1"/>
    <col min="3" max="3" width="19.7109375" style="2" customWidth="1"/>
    <col min="4" max="4" width="8.85546875" style="2" customWidth="1"/>
    <col min="5" max="5" width="25.85546875" style="2" customWidth="1"/>
    <col min="6" max="6" width="11.42578125" style="3" customWidth="1"/>
    <col min="7" max="7" width="12.42578125" style="3" customWidth="1"/>
    <col min="8" max="9" width="11.85546875" style="3" customWidth="1"/>
    <col min="10" max="10" width="15.42578125" customWidth="1"/>
    <col min="11" max="26" width="5.7109375" customWidth="1"/>
  </cols>
  <sheetData>
    <row r="1" spans="1:11" ht="68.25" customHeight="1" x14ac:dyDescent="0.25">
      <c r="A1" s="38" t="s">
        <v>291</v>
      </c>
      <c r="B1" s="39"/>
      <c r="C1" s="39"/>
      <c r="D1" s="39"/>
      <c r="E1" s="39"/>
      <c r="F1" s="39"/>
      <c r="G1" s="39"/>
      <c r="H1" s="39"/>
      <c r="I1" s="39"/>
      <c r="J1" s="40"/>
    </row>
    <row r="2" spans="1:11" ht="15" customHeight="1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6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6"/>
    </row>
    <row r="4" spans="1:11" ht="30" x14ac:dyDescent="0.25">
      <c r="A4" s="36" t="s">
        <v>10</v>
      </c>
      <c r="B4" s="19" t="s">
        <v>260</v>
      </c>
      <c r="C4" s="19" t="s">
        <v>261</v>
      </c>
      <c r="D4" s="19" t="s">
        <v>151</v>
      </c>
      <c r="E4" s="19" t="s">
        <v>262</v>
      </c>
      <c r="F4" s="20">
        <v>29.285714285699999</v>
      </c>
      <c r="G4" s="21">
        <v>30455</v>
      </c>
      <c r="H4" s="21">
        <v>0</v>
      </c>
      <c r="I4" s="23">
        <f>H4</f>
        <v>0</v>
      </c>
      <c r="J4" s="19" t="s">
        <v>263</v>
      </c>
      <c r="K4" s="6"/>
    </row>
    <row r="5" spans="1:11" ht="60" x14ac:dyDescent="0.25">
      <c r="A5" s="36" t="s">
        <v>11</v>
      </c>
      <c r="B5" s="19" t="s">
        <v>264</v>
      </c>
      <c r="C5" s="19" t="s">
        <v>265</v>
      </c>
      <c r="D5" s="24" t="s">
        <v>152</v>
      </c>
      <c r="E5" s="19" t="s">
        <v>266</v>
      </c>
      <c r="F5" s="20">
        <v>29.285714285699999</v>
      </c>
      <c r="G5" s="21">
        <v>48420</v>
      </c>
      <c r="H5" s="22">
        <v>0</v>
      </c>
      <c r="I5" s="23">
        <f>H4+H5</f>
        <v>0</v>
      </c>
      <c r="J5" s="19" t="s">
        <v>267</v>
      </c>
      <c r="K5" s="6"/>
    </row>
    <row r="6" spans="1:11" ht="60" x14ac:dyDescent="0.25">
      <c r="A6" s="36" t="s">
        <v>12</v>
      </c>
      <c r="B6" s="24" t="s">
        <v>268</v>
      </c>
      <c r="C6" s="24" t="s">
        <v>174</v>
      </c>
      <c r="D6" s="24" t="s">
        <v>269</v>
      </c>
      <c r="E6" s="24" t="s">
        <v>270</v>
      </c>
      <c r="F6" s="25">
        <v>29.142857142899999</v>
      </c>
      <c r="G6" s="26">
        <v>80000</v>
      </c>
      <c r="H6" s="21">
        <v>0</v>
      </c>
      <c r="I6" s="23">
        <f>I5+H6</f>
        <v>0</v>
      </c>
      <c r="J6" s="24" t="s">
        <v>271</v>
      </c>
      <c r="K6" s="6"/>
    </row>
    <row r="7" spans="1:11" ht="45" x14ac:dyDescent="0.25">
      <c r="A7" s="36" t="s">
        <v>15</v>
      </c>
      <c r="B7" s="24" t="s">
        <v>272</v>
      </c>
      <c r="C7" s="24" t="s">
        <v>273</v>
      </c>
      <c r="D7" s="31" t="s">
        <v>155</v>
      </c>
      <c r="E7" s="24" t="s">
        <v>274</v>
      </c>
      <c r="F7" s="25">
        <v>29.142857142899999</v>
      </c>
      <c r="G7" s="26">
        <v>80000</v>
      </c>
      <c r="H7" s="22">
        <v>0</v>
      </c>
      <c r="I7" s="23">
        <f>I6+H7</f>
        <v>0</v>
      </c>
      <c r="J7" s="24" t="s">
        <v>275</v>
      </c>
      <c r="K7" s="6"/>
    </row>
    <row r="8" spans="1:11" ht="30" x14ac:dyDescent="0.25">
      <c r="A8" s="36" t="s">
        <v>16</v>
      </c>
      <c r="B8" s="24" t="s">
        <v>276</v>
      </c>
      <c r="C8" s="24" t="s">
        <v>173</v>
      </c>
      <c r="D8" s="24" t="s">
        <v>159</v>
      </c>
      <c r="E8" s="24" t="s">
        <v>277</v>
      </c>
      <c r="F8" s="25">
        <v>28.857142857100001</v>
      </c>
      <c r="G8" s="26">
        <v>59000</v>
      </c>
      <c r="H8" s="21">
        <v>0</v>
      </c>
      <c r="I8" s="23">
        <f t="shared" ref="I8:I11" si="0">I7+H8</f>
        <v>0</v>
      </c>
      <c r="J8" s="24" t="s">
        <v>278</v>
      </c>
      <c r="K8" s="6"/>
    </row>
    <row r="9" spans="1:11" ht="30" x14ac:dyDescent="0.25">
      <c r="A9" s="36" t="s">
        <v>17</v>
      </c>
      <c r="B9" s="24" t="s">
        <v>279</v>
      </c>
      <c r="C9" s="24" t="s">
        <v>280</v>
      </c>
      <c r="D9" s="24" t="s">
        <v>152</v>
      </c>
      <c r="E9" s="24" t="s">
        <v>281</v>
      </c>
      <c r="F9" s="25">
        <v>28.571428571399998</v>
      </c>
      <c r="G9" s="26">
        <v>77660</v>
      </c>
      <c r="H9" s="22">
        <v>0</v>
      </c>
      <c r="I9" s="23">
        <f t="shared" si="0"/>
        <v>0</v>
      </c>
      <c r="J9" s="24" t="s">
        <v>282</v>
      </c>
      <c r="K9" s="6"/>
    </row>
    <row r="10" spans="1:11" ht="30" x14ac:dyDescent="0.25">
      <c r="A10" s="36" t="s">
        <v>18</v>
      </c>
      <c r="B10" s="24" t="s">
        <v>283</v>
      </c>
      <c r="C10" s="24" t="s">
        <v>284</v>
      </c>
      <c r="D10" s="24" t="s">
        <v>152</v>
      </c>
      <c r="E10" s="24" t="s">
        <v>285</v>
      </c>
      <c r="F10" s="25">
        <v>27.571428571399998</v>
      </c>
      <c r="G10" s="26">
        <v>30000</v>
      </c>
      <c r="H10" s="26">
        <v>0</v>
      </c>
      <c r="I10" s="23">
        <f t="shared" si="0"/>
        <v>0</v>
      </c>
      <c r="J10" s="24" t="s">
        <v>286</v>
      </c>
    </row>
    <row r="11" spans="1:11" ht="45" x14ac:dyDescent="0.25">
      <c r="A11" s="36" t="s">
        <v>19</v>
      </c>
      <c r="B11" s="24" t="s">
        <v>287</v>
      </c>
      <c r="C11" s="24" t="s">
        <v>288</v>
      </c>
      <c r="D11" s="24" t="s">
        <v>157</v>
      </c>
      <c r="E11" s="24" t="s">
        <v>289</v>
      </c>
      <c r="F11" s="25">
        <v>27.571428571399998</v>
      </c>
      <c r="G11" s="26">
        <v>80000</v>
      </c>
      <c r="H11" s="22">
        <v>0</v>
      </c>
      <c r="I11" s="23">
        <f t="shared" si="0"/>
        <v>0</v>
      </c>
      <c r="J11" s="24" t="s">
        <v>290</v>
      </c>
    </row>
    <row r="12" spans="1:11" x14ac:dyDescent="0.25">
      <c r="B12" s="5" t="s">
        <v>13</v>
      </c>
      <c r="G12" s="27">
        <f>SUM(G4:G11)</f>
        <v>485535</v>
      </c>
    </row>
    <row r="13" spans="1:11" x14ac:dyDescent="0.25">
      <c r="B13" s="8"/>
      <c r="G13" s="28"/>
    </row>
    <row r="14" spans="1:11" x14ac:dyDescent="0.25">
      <c r="B14" s="8"/>
      <c r="G14" s="28"/>
    </row>
    <row r="15" spans="1:11" x14ac:dyDescent="0.25">
      <c r="B15" s="8"/>
      <c r="G15" s="28"/>
    </row>
    <row r="16" spans="1:11" x14ac:dyDescent="0.25">
      <c r="B16" s="8"/>
      <c r="G16" s="28"/>
    </row>
    <row r="17" spans="1:10" x14ac:dyDescent="0.25">
      <c r="A17" s="43" t="s">
        <v>179</v>
      </c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60" x14ac:dyDescent="0.25">
      <c r="A18" s="4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  <c r="J18" s="4" t="s">
        <v>9</v>
      </c>
    </row>
    <row r="19" spans="1:10" ht="45" x14ac:dyDescent="0.25">
      <c r="A19" s="36" t="s">
        <v>10</v>
      </c>
      <c r="B19" s="24" t="s">
        <v>292</v>
      </c>
      <c r="C19" s="24" t="s">
        <v>293</v>
      </c>
      <c r="D19" s="31" t="s">
        <v>157</v>
      </c>
      <c r="E19" s="24" t="s">
        <v>294</v>
      </c>
      <c r="F19" s="25">
        <v>31.714285714300001</v>
      </c>
      <c r="G19" s="26">
        <v>200000</v>
      </c>
      <c r="H19" s="26">
        <v>0</v>
      </c>
      <c r="I19" s="23">
        <v>0</v>
      </c>
      <c r="J19" s="24" t="s">
        <v>295</v>
      </c>
    </row>
    <row r="20" spans="1:10" ht="45" x14ac:dyDescent="0.25">
      <c r="A20" s="36" t="s">
        <v>11</v>
      </c>
      <c r="B20" s="24" t="s">
        <v>296</v>
      </c>
      <c r="C20" s="24" t="s">
        <v>297</v>
      </c>
      <c r="D20" s="24" t="s">
        <v>153</v>
      </c>
      <c r="E20" s="24" t="s">
        <v>298</v>
      </c>
      <c r="F20" s="25">
        <v>31.571428571399998</v>
      </c>
      <c r="G20" s="26">
        <v>100000</v>
      </c>
      <c r="H20" s="26">
        <v>0</v>
      </c>
      <c r="I20" s="23">
        <v>0</v>
      </c>
      <c r="J20" s="24" t="s">
        <v>299</v>
      </c>
    </row>
    <row r="21" spans="1:10" ht="30" x14ac:dyDescent="0.25">
      <c r="A21" s="36" t="s">
        <v>12</v>
      </c>
      <c r="B21" s="24" t="s">
        <v>300</v>
      </c>
      <c r="C21" s="24" t="s">
        <v>176</v>
      </c>
      <c r="D21" s="31" t="s">
        <v>157</v>
      </c>
      <c r="E21" s="24" t="s">
        <v>301</v>
      </c>
      <c r="F21" s="25">
        <v>31.428571428600002</v>
      </c>
      <c r="G21" s="26">
        <v>85000</v>
      </c>
      <c r="H21" s="26">
        <v>0</v>
      </c>
      <c r="I21" s="23">
        <v>0</v>
      </c>
      <c r="J21" s="24" t="s">
        <v>302</v>
      </c>
    </row>
    <row r="22" spans="1:10" ht="30" x14ac:dyDescent="0.25">
      <c r="A22" s="36" t="s">
        <v>15</v>
      </c>
      <c r="B22" s="24" t="s">
        <v>303</v>
      </c>
      <c r="C22" s="24" t="s">
        <v>304</v>
      </c>
      <c r="D22" s="24" t="s">
        <v>154</v>
      </c>
      <c r="E22" s="24" t="s">
        <v>305</v>
      </c>
      <c r="F22" s="25">
        <v>31.285714285699999</v>
      </c>
      <c r="G22" s="26">
        <v>200000</v>
      </c>
      <c r="H22" s="26">
        <v>0</v>
      </c>
      <c r="I22" s="23">
        <v>0</v>
      </c>
      <c r="J22" s="24" t="s">
        <v>306</v>
      </c>
    </row>
    <row r="23" spans="1:10" ht="45" x14ac:dyDescent="0.25">
      <c r="A23" s="36" t="s">
        <v>16</v>
      </c>
      <c r="B23" s="24" t="s">
        <v>307</v>
      </c>
      <c r="C23" s="24" t="s">
        <v>308</v>
      </c>
      <c r="D23" s="24" t="s">
        <v>157</v>
      </c>
      <c r="E23" s="24" t="s">
        <v>309</v>
      </c>
      <c r="F23" s="25">
        <v>31.285714285699999</v>
      </c>
      <c r="G23" s="26">
        <v>200000</v>
      </c>
      <c r="H23" s="26">
        <v>0</v>
      </c>
      <c r="I23" s="23">
        <v>0</v>
      </c>
      <c r="J23" s="24" t="s">
        <v>310</v>
      </c>
    </row>
    <row r="24" spans="1:10" ht="75" x14ac:dyDescent="0.25">
      <c r="A24" s="36" t="s">
        <v>17</v>
      </c>
      <c r="B24" s="24" t="s">
        <v>311</v>
      </c>
      <c r="C24" s="24" t="s">
        <v>312</v>
      </c>
      <c r="D24" s="24" t="s">
        <v>154</v>
      </c>
      <c r="E24" s="24" t="s">
        <v>313</v>
      </c>
      <c r="F24" s="25">
        <v>31.142857142899999</v>
      </c>
      <c r="G24" s="26">
        <v>113000</v>
      </c>
      <c r="H24" s="26">
        <v>0</v>
      </c>
      <c r="I24" s="23">
        <v>0</v>
      </c>
      <c r="J24" s="24" t="s">
        <v>314</v>
      </c>
    </row>
    <row r="25" spans="1:10" ht="45" x14ac:dyDescent="0.25">
      <c r="A25" s="36" t="s">
        <v>18</v>
      </c>
      <c r="B25" s="24" t="s">
        <v>315</v>
      </c>
      <c r="C25" s="24" t="s">
        <v>316</v>
      </c>
      <c r="D25" s="24" t="s">
        <v>171</v>
      </c>
      <c r="E25" s="24" t="s">
        <v>317</v>
      </c>
      <c r="F25" s="25">
        <v>31.142857142899999</v>
      </c>
      <c r="G25" s="26">
        <v>60000</v>
      </c>
      <c r="H25" s="26">
        <v>0</v>
      </c>
      <c r="I25" s="23">
        <v>0</v>
      </c>
      <c r="J25" s="24" t="s">
        <v>318</v>
      </c>
    </row>
    <row r="26" spans="1:10" ht="30" x14ac:dyDescent="0.25">
      <c r="A26" s="36" t="s">
        <v>19</v>
      </c>
      <c r="B26" s="24" t="s">
        <v>1127</v>
      </c>
      <c r="C26" s="24" t="s">
        <v>1128</v>
      </c>
      <c r="D26" s="24" t="s">
        <v>153</v>
      </c>
      <c r="E26" s="24" t="s">
        <v>1129</v>
      </c>
      <c r="F26" s="25">
        <v>31</v>
      </c>
      <c r="G26" s="26">
        <v>50000</v>
      </c>
      <c r="H26" s="26">
        <v>0</v>
      </c>
      <c r="I26" s="23">
        <v>0</v>
      </c>
      <c r="J26" s="24" t="s">
        <v>1130</v>
      </c>
    </row>
    <row r="27" spans="1:10" ht="60" x14ac:dyDescent="0.25">
      <c r="A27" s="36" t="s">
        <v>20</v>
      </c>
      <c r="B27" s="24" t="s">
        <v>319</v>
      </c>
      <c r="C27" s="24" t="s">
        <v>320</v>
      </c>
      <c r="D27" s="24" t="s">
        <v>148</v>
      </c>
      <c r="E27" s="24" t="s">
        <v>321</v>
      </c>
      <c r="F27" s="25">
        <v>31</v>
      </c>
      <c r="G27" s="26">
        <v>200000</v>
      </c>
      <c r="H27" s="26">
        <v>0</v>
      </c>
      <c r="I27" s="23">
        <v>0</v>
      </c>
      <c r="J27" s="24" t="s">
        <v>322</v>
      </c>
    </row>
    <row r="28" spans="1:10" ht="90" x14ac:dyDescent="0.25">
      <c r="A28" s="36" t="s">
        <v>21</v>
      </c>
      <c r="B28" s="24" t="s">
        <v>323</v>
      </c>
      <c r="C28" s="24" t="s">
        <v>324</v>
      </c>
      <c r="D28" s="24" t="s">
        <v>148</v>
      </c>
      <c r="E28" s="24" t="s">
        <v>325</v>
      </c>
      <c r="F28" s="25">
        <v>30.857142857100001</v>
      </c>
      <c r="G28" s="26">
        <v>200000</v>
      </c>
      <c r="H28" s="26">
        <v>0</v>
      </c>
      <c r="I28" s="23">
        <v>0</v>
      </c>
      <c r="J28" s="24" t="s">
        <v>326</v>
      </c>
    </row>
    <row r="29" spans="1:10" ht="60" x14ac:dyDescent="0.25">
      <c r="A29" s="36" t="s">
        <v>22</v>
      </c>
      <c r="B29" s="24" t="s">
        <v>327</v>
      </c>
      <c r="C29" s="24" t="s">
        <v>328</v>
      </c>
      <c r="D29" s="24" t="s">
        <v>171</v>
      </c>
      <c r="E29" s="24" t="s">
        <v>329</v>
      </c>
      <c r="F29" s="25">
        <v>30.714285714300001</v>
      </c>
      <c r="G29" s="26">
        <v>108575</v>
      </c>
      <c r="H29" s="26">
        <v>0</v>
      </c>
      <c r="I29" s="23">
        <v>0</v>
      </c>
      <c r="J29" s="24" t="s">
        <v>330</v>
      </c>
    </row>
    <row r="30" spans="1:10" ht="75" x14ac:dyDescent="0.25">
      <c r="A30" s="36" t="s">
        <v>23</v>
      </c>
      <c r="B30" s="24" t="s">
        <v>331</v>
      </c>
      <c r="C30" s="24" t="s">
        <v>175</v>
      </c>
      <c r="D30" s="24" t="s">
        <v>149</v>
      </c>
      <c r="E30" s="24" t="s">
        <v>332</v>
      </c>
      <c r="F30" s="25">
        <v>30.714285714300001</v>
      </c>
      <c r="G30" s="26">
        <v>199000</v>
      </c>
      <c r="H30" s="26">
        <v>0</v>
      </c>
      <c r="I30" s="23">
        <v>0</v>
      </c>
      <c r="J30" s="24" t="s">
        <v>333</v>
      </c>
    </row>
    <row r="31" spans="1:10" ht="60" x14ac:dyDescent="0.25">
      <c r="A31" s="36" t="s">
        <v>24</v>
      </c>
      <c r="B31" s="24" t="s">
        <v>334</v>
      </c>
      <c r="C31" s="24" t="s">
        <v>335</v>
      </c>
      <c r="D31" s="24" t="s">
        <v>152</v>
      </c>
      <c r="E31" s="24" t="s">
        <v>336</v>
      </c>
      <c r="F31" s="25">
        <v>30.428571428600002</v>
      </c>
      <c r="G31" s="26">
        <v>200000</v>
      </c>
      <c r="H31" s="26">
        <v>0</v>
      </c>
      <c r="I31" s="23">
        <v>0</v>
      </c>
      <c r="J31" s="24" t="s">
        <v>337</v>
      </c>
    </row>
    <row r="32" spans="1:10" ht="45" x14ac:dyDescent="0.25">
      <c r="A32" s="36" t="s">
        <v>25</v>
      </c>
      <c r="B32" s="24" t="s">
        <v>338</v>
      </c>
      <c r="C32" s="24" t="s">
        <v>339</v>
      </c>
      <c r="D32" s="24" t="s">
        <v>171</v>
      </c>
      <c r="E32" s="24" t="s">
        <v>340</v>
      </c>
      <c r="F32" s="25">
        <v>30.285714285699999</v>
      </c>
      <c r="G32" s="26">
        <v>150000</v>
      </c>
      <c r="H32" s="26">
        <v>0</v>
      </c>
      <c r="I32" s="23">
        <v>0</v>
      </c>
      <c r="J32" s="24" t="s">
        <v>341</v>
      </c>
    </row>
    <row r="33" spans="1:10" ht="45" x14ac:dyDescent="0.25">
      <c r="A33" s="36" t="s">
        <v>26</v>
      </c>
      <c r="B33" s="24" t="s">
        <v>342</v>
      </c>
      <c r="C33" s="24" t="s">
        <v>343</v>
      </c>
      <c r="D33" s="24" t="s">
        <v>147</v>
      </c>
      <c r="E33" s="24" t="s">
        <v>344</v>
      </c>
      <c r="F33" s="25">
        <v>30.142857142899999</v>
      </c>
      <c r="G33" s="26">
        <v>200000</v>
      </c>
      <c r="H33" s="26">
        <v>0</v>
      </c>
      <c r="I33" s="23">
        <v>0</v>
      </c>
      <c r="J33" s="24" t="s">
        <v>345</v>
      </c>
    </row>
    <row r="34" spans="1:10" ht="45" x14ac:dyDescent="0.25">
      <c r="A34" s="36" t="s">
        <v>27</v>
      </c>
      <c r="B34" s="24" t="s">
        <v>346</v>
      </c>
      <c r="C34" s="24" t="s">
        <v>347</v>
      </c>
      <c r="D34" s="24" t="s">
        <v>149</v>
      </c>
      <c r="E34" s="24" t="s">
        <v>348</v>
      </c>
      <c r="F34" s="25">
        <v>30</v>
      </c>
      <c r="G34" s="26">
        <v>95000</v>
      </c>
      <c r="H34" s="26">
        <v>0</v>
      </c>
      <c r="I34" s="23">
        <v>0</v>
      </c>
      <c r="J34" s="24" t="s">
        <v>349</v>
      </c>
    </row>
    <row r="35" spans="1:10" ht="45" x14ac:dyDescent="0.25">
      <c r="A35" s="36" t="s">
        <v>28</v>
      </c>
      <c r="B35" s="24" t="s">
        <v>350</v>
      </c>
      <c r="C35" s="24" t="s">
        <v>351</v>
      </c>
      <c r="D35" s="24" t="s">
        <v>159</v>
      </c>
      <c r="E35" s="24" t="s">
        <v>352</v>
      </c>
      <c r="F35" s="25">
        <v>29.857142857100001</v>
      </c>
      <c r="G35" s="26">
        <v>110000</v>
      </c>
      <c r="H35" s="26">
        <v>0</v>
      </c>
      <c r="I35" s="23">
        <v>0</v>
      </c>
      <c r="J35" s="24" t="s">
        <v>353</v>
      </c>
    </row>
    <row r="36" spans="1:10" ht="60" x14ac:dyDescent="0.25">
      <c r="A36" s="36" t="s">
        <v>29</v>
      </c>
      <c r="B36" s="24" t="s">
        <v>354</v>
      </c>
      <c r="C36" s="24" t="s">
        <v>355</v>
      </c>
      <c r="D36" s="24" t="s">
        <v>158</v>
      </c>
      <c r="E36" s="24" t="s">
        <v>356</v>
      </c>
      <c r="F36" s="25">
        <v>29.857142857100001</v>
      </c>
      <c r="G36" s="26">
        <v>154000</v>
      </c>
      <c r="H36" s="26">
        <v>0</v>
      </c>
      <c r="I36" s="23">
        <v>0</v>
      </c>
      <c r="J36" s="24" t="s">
        <v>357</v>
      </c>
    </row>
    <row r="37" spans="1:10" ht="30" x14ac:dyDescent="0.25">
      <c r="A37" s="36" t="s">
        <v>30</v>
      </c>
      <c r="B37" s="24" t="s">
        <v>358</v>
      </c>
      <c r="C37" s="24" t="s">
        <v>359</v>
      </c>
      <c r="D37" s="24" t="s">
        <v>153</v>
      </c>
      <c r="E37" s="24" t="s">
        <v>360</v>
      </c>
      <c r="F37" s="25">
        <v>29.285714285699999</v>
      </c>
      <c r="G37" s="26">
        <v>200000</v>
      </c>
      <c r="H37" s="26">
        <v>0</v>
      </c>
      <c r="I37" s="23">
        <v>0</v>
      </c>
      <c r="J37" s="24" t="s">
        <v>361</v>
      </c>
    </row>
    <row r="38" spans="1:10" ht="30" x14ac:dyDescent="0.25">
      <c r="A38" s="36" t="s">
        <v>31</v>
      </c>
      <c r="B38" s="19" t="s">
        <v>362</v>
      </c>
      <c r="C38" s="19" t="s">
        <v>363</v>
      </c>
      <c r="D38" s="24" t="s">
        <v>364</v>
      </c>
      <c r="E38" s="19" t="s">
        <v>365</v>
      </c>
      <c r="F38" s="20">
        <v>28.714285714300001</v>
      </c>
      <c r="G38" s="21">
        <v>200000</v>
      </c>
      <c r="H38" s="26">
        <v>0</v>
      </c>
      <c r="I38" s="23">
        <v>0</v>
      </c>
      <c r="J38" s="19" t="s">
        <v>366</v>
      </c>
    </row>
    <row r="39" spans="1:10" ht="90" x14ac:dyDescent="0.25">
      <c r="A39" s="36" t="s">
        <v>32</v>
      </c>
      <c r="B39" s="19" t="s">
        <v>367</v>
      </c>
      <c r="C39" s="19" t="s">
        <v>368</v>
      </c>
      <c r="D39" s="19" t="s">
        <v>152</v>
      </c>
      <c r="E39" s="19" t="s">
        <v>369</v>
      </c>
      <c r="F39" s="20">
        <v>28.428571428600002</v>
      </c>
      <c r="G39" s="21">
        <v>40000</v>
      </c>
      <c r="H39" s="26">
        <v>0</v>
      </c>
      <c r="I39" s="23">
        <v>0</v>
      </c>
      <c r="J39" s="19" t="s">
        <v>370</v>
      </c>
    </row>
    <row r="40" spans="1:10" ht="30" x14ac:dyDescent="0.25">
      <c r="A40" s="36" t="s">
        <v>33</v>
      </c>
      <c r="B40" s="19" t="s">
        <v>371</v>
      </c>
      <c r="C40" s="19" t="s">
        <v>372</v>
      </c>
      <c r="D40" s="19" t="s">
        <v>158</v>
      </c>
      <c r="E40" s="19" t="s">
        <v>373</v>
      </c>
      <c r="F40" s="20">
        <v>28.285714285699999</v>
      </c>
      <c r="G40" s="21">
        <v>115000</v>
      </c>
      <c r="H40" s="26">
        <v>0</v>
      </c>
      <c r="I40" s="23">
        <v>0</v>
      </c>
      <c r="J40" s="19" t="s">
        <v>374</v>
      </c>
    </row>
    <row r="41" spans="1:10" ht="60" x14ac:dyDescent="0.25">
      <c r="A41" s="36" t="s">
        <v>34</v>
      </c>
      <c r="B41" s="19" t="s">
        <v>375</v>
      </c>
      <c r="C41" s="19" t="s">
        <v>177</v>
      </c>
      <c r="D41" s="19" t="s">
        <v>151</v>
      </c>
      <c r="E41" s="19" t="s">
        <v>376</v>
      </c>
      <c r="F41" s="20">
        <v>28.285714285699999</v>
      </c>
      <c r="G41" s="21">
        <v>200000</v>
      </c>
      <c r="H41" s="26">
        <v>0</v>
      </c>
      <c r="I41" s="23">
        <v>0</v>
      </c>
      <c r="J41" s="19" t="s">
        <v>377</v>
      </c>
    </row>
    <row r="42" spans="1:10" ht="45" x14ac:dyDescent="0.25">
      <c r="A42" s="36" t="s">
        <v>35</v>
      </c>
      <c r="B42" s="19" t="s">
        <v>378</v>
      </c>
      <c r="C42" s="19" t="s">
        <v>178</v>
      </c>
      <c r="D42" s="19" t="s">
        <v>171</v>
      </c>
      <c r="E42" s="19" t="s">
        <v>379</v>
      </c>
      <c r="F42" s="20">
        <v>27.857142857100001</v>
      </c>
      <c r="G42" s="21">
        <v>165800</v>
      </c>
      <c r="H42" s="26">
        <v>0</v>
      </c>
      <c r="I42" s="23">
        <v>0</v>
      </c>
      <c r="J42" s="19" t="s">
        <v>380</v>
      </c>
    </row>
    <row r="43" spans="1:10" x14ac:dyDescent="0.25">
      <c r="B43" s="29" t="s">
        <v>13</v>
      </c>
      <c r="G43" s="30">
        <f>SUM(G19:G42)</f>
        <v>3545375</v>
      </c>
    </row>
    <row r="44" spans="1:10" x14ac:dyDescent="0.25">
      <c r="B44" s="8"/>
      <c r="G44" s="28"/>
    </row>
    <row r="45" spans="1:10" x14ac:dyDescent="0.25">
      <c r="B45" s="48" t="s">
        <v>169</v>
      </c>
      <c r="C45" s="49"/>
      <c r="D45" s="49"/>
      <c r="E45" s="50"/>
      <c r="F45" s="51"/>
      <c r="G45" s="27">
        <f>SUM(G12+G43)</f>
        <v>4030910</v>
      </c>
    </row>
    <row r="46" spans="1:10" x14ac:dyDescent="0.25">
      <c r="B46" s="8"/>
      <c r="G46" s="28"/>
    </row>
    <row r="47" spans="1:10" x14ac:dyDescent="0.25">
      <c r="B47" s="8"/>
      <c r="G47" s="28"/>
    </row>
    <row r="49" spans="1:10" ht="15" customHeight="1" x14ac:dyDescent="0.25">
      <c r="A49" s="45" t="s">
        <v>170</v>
      </c>
      <c r="B49" s="46"/>
      <c r="C49" s="46"/>
      <c r="D49" s="46"/>
      <c r="E49" s="46"/>
      <c r="F49" s="46"/>
      <c r="G49" s="46"/>
      <c r="H49" s="46"/>
      <c r="I49" s="46"/>
      <c r="J49" s="47"/>
    </row>
    <row r="50" spans="1:10" ht="60" x14ac:dyDescent="0.25">
      <c r="A50" s="4" t="s">
        <v>0</v>
      </c>
      <c r="B50" s="4" t="s">
        <v>1</v>
      </c>
      <c r="C50" s="4" t="s">
        <v>2</v>
      </c>
      <c r="D50" s="4" t="s">
        <v>3</v>
      </c>
      <c r="E50" s="4" t="s">
        <v>4</v>
      </c>
      <c r="F50" s="4" t="s">
        <v>5</v>
      </c>
      <c r="G50" s="4" t="s">
        <v>6</v>
      </c>
      <c r="H50" s="4" t="s">
        <v>7</v>
      </c>
      <c r="I50" s="4" t="s">
        <v>8</v>
      </c>
      <c r="J50" s="4" t="s">
        <v>9</v>
      </c>
    </row>
    <row r="51" spans="1:10" ht="30" x14ac:dyDescent="0.25">
      <c r="A51" s="17" t="s">
        <v>10</v>
      </c>
      <c r="B51" s="24" t="s">
        <v>855</v>
      </c>
      <c r="C51" s="24" t="s">
        <v>856</v>
      </c>
      <c r="D51" s="24" t="s">
        <v>161</v>
      </c>
      <c r="E51" s="24" t="s">
        <v>857</v>
      </c>
      <c r="F51" s="25">
        <v>39</v>
      </c>
      <c r="G51" s="26">
        <v>150000</v>
      </c>
      <c r="H51" s="32">
        <v>0</v>
      </c>
      <c r="I51" s="33">
        <v>0</v>
      </c>
      <c r="J51" s="24" t="s">
        <v>858</v>
      </c>
    </row>
    <row r="52" spans="1:10" ht="45" x14ac:dyDescent="0.25">
      <c r="A52" s="17" t="s">
        <v>11</v>
      </c>
      <c r="B52" s="24" t="s">
        <v>859</v>
      </c>
      <c r="C52" s="24" t="s">
        <v>860</v>
      </c>
      <c r="D52" s="24" t="s">
        <v>161</v>
      </c>
      <c r="E52" s="24" t="s">
        <v>861</v>
      </c>
      <c r="F52" s="25">
        <v>39</v>
      </c>
      <c r="G52" s="26">
        <v>148900</v>
      </c>
      <c r="H52" s="26">
        <v>0</v>
      </c>
      <c r="I52" s="33">
        <v>0</v>
      </c>
      <c r="J52" s="24" t="s">
        <v>862</v>
      </c>
    </row>
    <row r="53" spans="1:10" ht="30" x14ac:dyDescent="0.25">
      <c r="A53" s="17" t="s">
        <v>12</v>
      </c>
      <c r="B53" s="24" t="s">
        <v>863</v>
      </c>
      <c r="C53" s="24" t="s">
        <v>864</v>
      </c>
      <c r="D53" s="24" t="s">
        <v>153</v>
      </c>
      <c r="E53" s="24" t="s">
        <v>865</v>
      </c>
      <c r="F53" s="25">
        <v>39</v>
      </c>
      <c r="G53" s="26">
        <v>600000</v>
      </c>
      <c r="H53" s="26">
        <v>0</v>
      </c>
      <c r="I53" s="33">
        <v>0</v>
      </c>
      <c r="J53" s="24" t="s">
        <v>866</v>
      </c>
    </row>
    <row r="54" spans="1:10" ht="45" x14ac:dyDescent="0.25">
      <c r="A54" s="17" t="s">
        <v>15</v>
      </c>
      <c r="B54" s="24" t="s">
        <v>867</v>
      </c>
      <c r="C54" s="24" t="s">
        <v>868</v>
      </c>
      <c r="D54" s="24" t="s">
        <v>151</v>
      </c>
      <c r="E54" s="24" t="s">
        <v>869</v>
      </c>
      <c r="F54" s="25">
        <v>39</v>
      </c>
      <c r="G54" s="26">
        <v>430000</v>
      </c>
      <c r="H54" s="26">
        <v>0</v>
      </c>
      <c r="I54" s="33">
        <v>0</v>
      </c>
      <c r="J54" s="24" t="s">
        <v>870</v>
      </c>
    </row>
    <row r="55" spans="1:10" ht="45" x14ac:dyDescent="0.25">
      <c r="A55" s="17" t="s">
        <v>16</v>
      </c>
      <c r="B55" s="24" t="s">
        <v>871</v>
      </c>
      <c r="C55" s="24" t="s">
        <v>872</v>
      </c>
      <c r="D55" s="24" t="s">
        <v>154</v>
      </c>
      <c r="E55" s="24" t="s">
        <v>873</v>
      </c>
      <c r="F55" s="25">
        <v>39</v>
      </c>
      <c r="G55" s="26">
        <v>396500</v>
      </c>
      <c r="H55" s="26">
        <v>0</v>
      </c>
      <c r="I55" s="33">
        <v>0</v>
      </c>
      <c r="J55" s="24" t="s">
        <v>874</v>
      </c>
    </row>
    <row r="56" spans="1:10" ht="30" x14ac:dyDescent="0.25">
      <c r="A56" s="17" t="s">
        <v>17</v>
      </c>
      <c r="B56" s="24" t="s">
        <v>875</v>
      </c>
      <c r="C56" s="24" t="s">
        <v>876</v>
      </c>
      <c r="D56" s="24" t="s">
        <v>155</v>
      </c>
      <c r="E56" s="24" t="s">
        <v>877</v>
      </c>
      <c r="F56" s="25">
        <v>38.857142857100001</v>
      </c>
      <c r="G56" s="26">
        <v>600000</v>
      </c>
      <c r="H56" s="26">
        <v>0</v>
      </c>
      <c r="I56" s="33">
        <v>0</v>
      </c>
      <c r="J56" s="24" t="s">
        <v>878</v>
      </c>
    </row>
    <row r="57" spans="1:10" ht="45" x14ac:dyDescent="0.25">
      <c r="A57" s="17" t="s">
        <v>18</v>
      </c>
      <c r="B57" s="24" t="s">
        <v>879</v>
      </c>
      <c r="C57" s="24" t="s">
        <v>880</v>
      </c>
      <c r="D57" s="24" t="s">
        <v>158</v>
      </c>
      <c r="E57" s="24" t="s">
        <v>881</v>
      </c>
      <c r="F57" s="25">
        <v>38.857142857100001</v>
      </c>
      <c r="G57" s="26">
        <v>135000</v>
      </c>
      <c r="H57" s="26">
        <v>0</v>
      </c>
      <c r="I57" s="33">
        <v>0</v>
      </c>
      <c r="J57" s="24" t="s">
        <v>882</v>
      </c>
    </row>
    <row r="58" spans="1:10" ht="45" x14ac:dyDescent="0.25">
      <c r="A58" s="17" t="s">
        <v>19</v>
      </c>
      <c r="B58" s="24" t="s">
        <v>883</v>
      </c>
      <c r="C58" s="24" t="s">
        <v>884</v>
      </c>
      <c r="D58" s="24" t="s">
        <v>159</v>
      </c>
      <c r="E58" s="24" t="s">
        <v>885</v>
      </c>
      <c r="F58" s="25">
        <v>38.857142857100001</v>
      </c>
      <c r="G58" s="26">
        <v>484968</v>
      </c>
      <c r="H58" s="26">
        <v>0</v>
      </c>
      <c r="I58" s="33">
        <v>0</v>
      </c>
      <c r="J58" s="24" t="s">
        <v>886</v>
      </c>
    </row>
    <row r="59" spans="1:10" ht="45" x14ac:dyDescent="0.25">
      <c r="A59" s="17" t="s">
        <v>20</v>
      </c>
      <c r="B59" s="24" t="s">
        <v>887</v>
      </c>
      <c r="C59" s="24" t="s">
        <v>186</v>
      </c>
      <c r="D59" s="24" t="s">
        <v>155</v>
      </c>
      <c r="E59" s="24" t="s">
        <v>187</v>
      </c>
      <c r="F59" s="25">
        <v>38.857142857100001</v>
      </c>
      <c r="G59" s="26">
        <v>144000</v>
      </c>
      <c r="H59" s="26">
        <v>0</v>
      </c>
      <c r="I59" s="33">
        <v>0</v>
      </c>
      <c r="J59" s="24" t="s">
        <v>888</v>
      </c>
    </row>
    <row r="60" spans="1:10" ht="60" x14ac:dyDescent="0.25">
      <c r="A60" s="17" t="s">
        <v>21</v>
      </c>
      <c r="B60" s="24" t="s">
        <v>889</v>
      </c>
      <c r="C60" s="24" t="s">
        <v>890</v>
      </c>
      <c r="D60" s="24" t="s">
        <v>148</v>
      </c>
      <c r="E60" s="24" t="s">
        <v>891</v>
      </c>
      <c r="F60" s="25">
        <v>38.857142857100001</v>
      </c>
      <c r="G60" s="26">
        <v>150000</v>
      </c>
      <c r="H60" s="26">
        <v>0</v>
      </c>
      <c r="I60" s="33">
        <v>0</v>
      </c>
      <c r="J60" s="24" t="s">
        <v>892</v>
      </c>
    </row>
    <row r="61" spans="1:10" ht="45" x14ac:dyDescent="0.25">
      <c r="A61" s="17" t="s">
        <v>22</v>
      </c>
      <c r="B61" s="24" t="s">
        <v>893</v>
      </c>
      <c r="C61" s="24" t="s">
        <v>894</v>
      </c>
      <c r="D61" s="24" t="s">
        <v>152</v>
      </c>
      <c r="E61" s="24" t="s">
        <v>895</v>
      </c>
      <c r="F61" s="25">
        <v>38.857142857100001</v>
      </c>
      <c r="G61" s="26">
        <v>600000</v>
      </c>
      <c r="H61" s="26">
        <v>0</v>
      </c>
      <c r="I61" s="33">
        <v>0</v>
      </c>
      <c r="J61" s="24" t="s">
        <v>896</v>
      </c>
    </row>
    <row r="62" spans="1:10" ht="60" x14ac:dyDescent="0.25">
      <c r="A62" s="17" t="s">
        <v>23</v>
      </c>
      <c r="B62" s="24" t="s">
        <v>897</v>
      </c>
      <c r="C62" s="24" t="s">
        <v>898</v>
      </c>
      <c r="D62" s="24" t="s">
        <v>147</v>
      </c>
      <c r="E62" s="24" t="s">
        <v>899</v>
      </c>
      <c r="F62" s="25">
        <v>38.714285714299997</v>
      </c>
      <c r="G62" s="26">
        <v>320000</v>
      </c>
      <c r="H62" s="26">
        <v>0</v>
      </c>
      <c r="I62" s="33">
        <v>0</v>
      </c>
      <c r="J62" s="24" t="s">
        <v>900</v>
      </c>
    </row>
    <row r="63" spans="1:10" ht="45" x14ac:dyDescent="0.25">
      <c r="A63" s="17" t="s">
        <v>24</v>
      </c>
      <c r="B63" s="24" t="s">
        <v>901</v>
      </c>
      <c r="C63" s="24" t="s">
        <v>902</v>
      </c>
      <c r="D63" s="24" t="s">
        <v>147</v>
      </c>
      <c r="E63" s="24" t="s">
        <v>903</v>
      </c>
      <c r="F63" s="25">
        <v>38.571428571399998</v>
      </c>
      <c r="G63" s="26">
        <v>402070</v>
      </c>
      <c r="H63" s="26">
        <v>0</v>
      </c>
      <c r="I63" s="33">
        <v>0</v>
      </c>
      <c r="J63" s="24" t="s">
        <v>904</v>
      </c>
    </row>
    <row r="64" spans="1:10" ht="45" x14ac:dyDescent="0.25">
      <c r="A64" s="17" t="s">
        <v>25</v>
      </c>
      <c r="B64" s="24" t="s">
        <v>905</v>
      </c>
      <c r="C64" s="24" t="s">
        <v>172</v>
      </c>
      <c r="D64" s="31" t="s">
        <v>161</v>
      </c>
      <c r="E64" s="24" t="s">
        <v>906</v>
      </c>
      <c r="F64" s="25">
        <v>38.571428571399998</v>
      </c>
      <c r="G64" s="26">
        <v>150000</v>
      </c>
      <c r="H64" s="26">
        <v>0</v>
      </c>
      <c r="I64" s="33">
        <v>0</v>
      </c>
      <c r="J64" s="24" t="s">
        <v>907</v>
      </c>
    </row>
    <row r="65" spans="1:10" ht="30" x14ac:dyDescent="0.25">
      <c r="A65" s="17" t="s">
        <v>26</v>
      </c>
      <c r="B65" s="24" t="s">
        <v>908</v>
      </c>
      <c r="C65" s="24" t="s">
        <v>909</v>
      </c>
      <c r="D65" s="24" t="s">
        <v>147</v>
      </c>
      <c r="E65" s="24" t="s">
        <v>910</v>
      </c>
      <c r="F65" s="25">
        <v>38.571428571399998</v>
      </c>
      <c r="G65" s="26">
        <v>84000</v>
      </c>
      <c r="H65" s="26">
        <v>0</v>
      </c>
      <c r="I65" s="33">
        <v>0</v>
      </c>
      <c r="J65" s="24" t="s">
        <v>911</v>
      </c>
    </row>
    <row r="66" spans="1:10" ht="45" x14ac:dyDescent="0.25">
      <c r="A66" s="17" t="s">
        <v>27</v>
      </c>
      <c r="B66" s="24" t="s">
        <v>912</v>
      </c>
      <c r="C66" s="24" t="s">
        <v>913</v>
      </c>
      <c r="D66" s="24" t="s">
        <v>158</v>
      </c>
      <c r="E66" s="24" t="s">
        <v>914</v>
      </c>
      <c r="F66" s="25">
        <v>38.571428571399998</v>
      </c>
      <c r="G66" s="26">
        <v>600000</v>
      </c>
      <c r="H66" s="26">
        <v>0</v>
      </c>
      <c r="I66" s="33">
        <v>0</v>
      </c>
      <c r="J66" s="24" t="s">
        <v>915</v>
      </c>
    </row>
    <row r="67" spans="1:10" ht="30" x14ac:dyDescent="0.25">
      <c r="A67" s="17" t="s">
        <v>28</v>
      </c>
      <c r="B67" s="24" t="s">
        <v>916</v>
      </c>
      <c r="C67" s="24" t="s">
        <v>917</v>
      </c>
      <c r="D67" s="24" t="s">
        <v>153</v>
      </c>
      <c r="E67" s="24" t="s">
        <v>918</v>
      </c>
      <c r="F67" s="25">
        <v>38.428571428600002</v>
      </c>
      <c r="G67" s="26">
        <v>100000</v>
      </c>
      <c r="H67" s="26">
        <v>0</v>
      </c>
      <c r="I67" s="33">
        <v>0</v>
      </c>
      <c r="J67" s="24" t="s">
        <v>919</v>
      </c>
    </row>
    <row r="68" spans="1:10" ht="60" x14ac:dyDescent="0.25">
      <c r="A68" s="17" t="s">
        <v>29</v>
      </c>
      <c r="B68" s="24" t="s">
        <v>920</v>
      </c>
      <c r="C68" s="24" t="s">
        <v>921</v>
      </c>
      <c r="D68" s="24" t="s">
        <v>161</v>
      </c>
      <c r="E68" s="24" t="s">
        <v>922</v>
      </c>
      <c r="F68" s="25">
        <v>38.428571428600002</v>
      </c>
      <c r="G68" s="26">
        <v>400000</v>
      </c>
      <c r="H68" s="26">
        <v>0</v>
      </c>
      <c r="I68" s="33">
        <v>0</v>
      </c>
      <c r="J68" s="24" t="s">
        <v>923</v>
      </c>
    </row>
    <row r="69" spans="1:10" ht="45" x14ac:dyDescent="0.25">
      <c r="A69" s="17" t="s">
        <v>30</v>
      </c>
      <c r="B69" s="24" t="s">
        <v>924</v>
      </c>
      <c r="C69" s="24" t="s">
        <v>925</v>
      </c>
      <c r="D69" s="24" t="s">
        <v>159</v>
      </c>
      <c r="E69" s="24" t="s">
        <v>926</v>
      </c>
      <c r="F69" s="25">
        <v>38.428571428600002</v>
      </c>
      <c r="G69" s="26">
        <v>154080</v>
      </c>
      <c r="H69" s="26">
        <v>0</v>
      </c>
      <c r="I69" s="33">
        <v>0</v>
      </c>
      <c r="J69" s="24" t="s">
        <v>927</v>
      </c>
    </row>
    <row r="70" spans="1:10" ht="45" x14ac:dyDescent="0.25">
      <c r="A70" s="17" t="s">
        <v>31</v>
      </c>
      <c r="B70" s="24" t="s">
        <v>928</v>
      </c>
      <c r="C70" s="24" t="s">
        <v>183</v>
      </c>
      <c r="D70" s="24" t="s">
        <v>147</v>
      </c>
      <c r="E70" s="24" t="s">
        <v>929</v>
      </c>
      <c r="F70" s="25">
        <v>38.285714285700003</v>
      </c>
      <c r="G70" s="26">
        <v>95992</v>
      </c>
      <c r="H70" s="26">
        <v>0</v>
      </c>
      <c r="I70" s="33">
        <v>0</v>
      </c>
      <c r="J70" s="24" t="s">
        <v>930</v>
      </c>
    </row>
    <row r="71" spans="1:10" ht="30" x14ac:dyDescent="0.25">
      <c r="A71" s="17" t="s">
        <v>32</v>
      </c>
      <c r="B71" s="24" t="s">
        <v>931</v>
      </c>
      <c r="C71" s="24" t="s">
        <v>932</v>
      </c>
      <c r="D71" s="24" t="s">
        <v>157</v>
      </c>
      <c r="E71" s="24" t="s">
        <v>933</v>
      </c>
      <c r="F71" s="25">
        <v>38.285714285700003</v>
      </c>
      <c r="G71" s="26">
        <v>128000</v>
      </c>
      <c r="H71" s="26">
        <v>0</v>
      </c>
      <c r="I71" s="33">
        <v>0</v>
      </c>
      <c r="J71" s="24" t="s">
        <v>934</v>
      </c>
    </row>
    <row r="72" spans="1:10" ht="45" x14ac:dyDescent="0.25">
      <c r="A72" s="17" t="s">
        <v>33</v>
      </c>
      <c r="B72" s="24" t="s">
        <v>935</v>
      </c>
      <c r="C72" s="24" t="s">
        <v>936</v>
      </c>
      <c r="D72" s="24" t="s">
        <v>147</v>
      </c>
      <c r="E72" s="24" t="s">
        <v>937</v>
      </c>
      <c r="F72" s="25">
        <v>38.142857142899999</v>
      </c>
      <c r="G72" s="26">
        <v>600000</v>
      </c>
      <c r="H72" s="26">
        <v>0</v>
      </c>
      <c r="I72" s="33">
        <v>0</v>
      </c>
      <c r="J72" s="24" t="s">
        <v>938</v>
      </c>
    </row>
    <row r="73" spans="1:10" ht="30" x14ac:dyDescent="0.25">
      <c r="A73" s="17" t="s">
        <v>34</v>
      </c>
      <c r="B73" s="24" t="s">
        <v>939</v>
      </c>
      <c r="C73" s="24" t="s">
        <v>940</v>
      </c>
      <c r="D73" s="24" t="s">
        <v>157</v>
      </c>
      <c r="E73" s="24" t="s">
        <v>941</v>
      </c>
      <c r="F73" s="25">
        <v>38</v>
      </c>
      <c r="G73" s="26">
        <v>600000</v>
      </c>
      <c r="H73" s="26">
        <v>0</v>
      </c>
      <c r="I73" s="33">
        <v>0</v>
      </c>
      <c r="J73" s="24" t="s">
        <v>942</v>
      </c>
    </row>
    <row r="74" spans="1:10" ht="30" x14ac:dyDescent="0.25">
      <c r="A74" s="17" t="s">
        <v>35</v>
      </c>
      <c r="B74" s="24" t="s">
        <v>943</v>
      </c>
      <c r="C74" s="24" t="s">
        <v>944</v>
      </c>
      <c r="D74" s="24" t="s">
        <v>159</v>
      </c>
      <c r="E74" s="24" t="s">
        <v>945</v>
      </c>
      <c r="F74" s="25">
        <v>38</v>
      </c>
      <c r="G74" s="26">
        <v>168000</v>
      </c>
      <c r="H74" s="26">
        <v>0</v>
      </c>
      <c r="I74" s="33">
        <v>0</v>
      </c>
      <c r="J74" s="24" t="s">
        <v>946</v>
      </c>
    </row>
    <row r="75" spans="1:10" ht="60" x14ac:dyDescent="0.25">
      <c r="A75" s="17" t="s">
        <v>36</v>
      </c>
      <c r="B75" s="24" t="s">
        <v>947</v>
      </c>
      <c r="C75" s="24" t="s">
        <v>948</v>
      </c>
      <c r="D75" s="24" t="s">
        <v>158</v>
      </c>
      <c r="E75" s="24" t="s">
        <v>949</v>
      </c>
      <c r="F75" s="25">
        <v>38</v>
      </c>
      <c r="G75" s="26">
        <v>123920</v>
      </c>
      <c r="H75" s="26">
        <v>0</v>
      </c>
      <c r="I75" s="33">
        <v>0</v>
      </c>
      <c r="J75" s="24" t="s">
        <v>950</v>
      </c>
    </row>
    <row r="76" spans="1:10" ht="45" x14ac:dyDescent="0.25">
      <c r="A76" s="17" t="s">
        <v>37</v>
      </c>
      <c r="B76" s="24" t="s">
        <v>951</v>
      </c>
      <c r="C76" s="24" t="s">
        <v>952</v>
      </c>
      <c r="D76" s="24" t="s">
        <v>151</v>
      </c>
      <c r="E76" s="24" t="s">
        <v>953</v>
      </c>
      <c r="F76" s="25">
        <v>38</v>
      </c>
      <c r="G76" s="26">
        <v>360000</v>
      </c>
      <c r="H76" s="26">
        <v>0</v>
      </c>
      <c r="I76" s="33">
        <v>0</v>
      </c>
      <c r="J76" s="24" t="s">
        <v>954</v>
      </c>
    </row>
    <row r="77" spans="1:10" ht="45" x14ac:dyDescent="0.25">
      <c r="A77" s="17" t="s">
        <v>38</v>
      </c>
      <c r="B77" s="24" t="s">
        <v>955</v>
      </c>
      <c r="C77" s="24" t="s">
        <v>180</v>
      </c>
      <c r="D77" s="24" t="s">
        <v>149</v>
      </c>
      <c r="E77" s="24" t="s">
        <v>181</v>
      </c>
      <c r="F77" s="25">
        <v>37.857142857100001</v>
      </c>
      <c r="G77" s="26">
        <v>150000</v>
      </c>
      <c r="H77" s="26">
        <v>0</v>
      </c>
      <c r="I77" s="33">
        <v>0</v>
      </c>
      <c r="J77" s="24" t="s">
        <v>956</v>
      </c>
    </row>
    <row r="78" spans="1:10" ht="60" x14ac:dyDescent="0.25">
      <c r="A78" s="17" t="s">
        <v>39</v>
      </c>
      <c r="B78" s="24" t="s">
        <v>957</v>
      </c>
      <c r="C78" s="24" t="s">
        <v>160</v>
      </c>
      <c r="D78" s="31" t="s">
        <v>154</v>
      </c>
      <c r="E78" s="24" t="s">
        <v>185</v>
      </c>
      <c r="F78" s="25">
        <v>37.857142857100001</v>
      </c>
      <c r="G78" s="26">
        <v>127192</v>
      </c>
      <c r="H78" s="26">
        <v>0</v>
      </c>
      <c r="I78" s="33">
        <v>0</v>
      </c>
      <c r="J78" s="24" t="s">
        <v>958</v>
      </c>
    </row>
    <row r="79" spans="1:10" ht="60" x14ac:dyDescent="0.25">
      <c r="A79" s="17" t="s">
        <v>40</v>
      </c>
      <c r="B79" s="24" t="s">
        <v>959</v>
      </c>
      <c r="C79" s="24" t="s">
        <v>960</v>
      </c>
      <c r="D79" s="24" t="s">
        <v>154</v>
      </c>
      <c r="E79" s="24" t="s">
        <v>961</v>
      </c>
      <c r="F79" s="25">
        <v>37.857142857100001</v>
      </c>
      <c r="G79" s="26">
        <v>600000</v>
      </c>
      <c r="H79" s="26">
        <v>0</v>
      </c>
      <c r="I79" s="33">
        <v>0</v>
      </c>
      <c r="J79" s="24" t="s">
        <v>962</v>
      </c>
    </row>
    <row r="80" spans="1:10" ht="30" x14ac:dyDescent="0.25">
      <c r="A80" s="17" t="s">
        <v>41</v>
      </c>
      <c r="B80" s="24" t="s">
        <v>963</v>
      </c>
      <c r="C80" s="24" t="s">
        <v>964</v>
      </c>
      <c r="D80" s="24" t="s">
        <v>148</v>
      </c>
      <c r="E80" s="24" t="s">
        <v>965</v>
      </c>
      <c r="F80" s="25">
        <v>37.857142857100001</v>
      </c>
      <c r="G80" s="26">
        <v>590000</v>
      </c>
      <c r="H80" s="26">
        <v>0</v>
      </c>
      <c r="I80" s="33">
        <v>0</v>
      </c>
      <c r="J80" s="24" t="s">
        <v>966</v>
      </c>
    </row>
    <row r="81" spans="1:10" ht="30" x14ac:dyDescent="0.25">
      <c r="A81" s="17" t="s">
        <v>42</v>
      </c>
      <c r="B81" s="24" t="s">
        <v>967</v>
      </c>
      <c r="C81" s="24" t="s">
        <v>968</v>
      </c>
      <c r="D81" s="24" t="s">
        <v>154</v>
      </c>
      <c r="E81" s="24" t="s">
        <v>969</v>
      </c>
      <c r="F81" s="25">
        <v>37.857142857100001</v>
      </c>
      <c r="G81" s="26">
        <v>502259</v>
      </c>
      <c r="H81" s="26">
        <v>0</v>
      </c>
      <c r="I81" s="33">
        <v>0</v>
      </c>
      <c r="J81" s="24" t="s">
        <v>970</v>
      </c>
    </row>
    <row r="82" spans="1:10" ht="60" x14ac:dyDescent="0.25">
      <c r="A82" s="17" t="s">
        <v>43</v>
      </c>
      <c r="B82" s="24" t="s">
        <v>971</v>
      </c>
      <c r="C82" s="24" t="s">
        <v>165</v>
      </c>
      <c r="D82" s="24" t="s">
        <v>147</v>
      </c>
      <c r="E82" s="24" t="s">
        <v>166</v>
      </c>
      <c r="F82" s="25">
        <v>37.714285714299997</v>
      </c>
      <c r="G82" s="26">
        <v>280000</v>
      </c>
      <c r="H82" s="26">
        <v>0</v>
      </c>
      <c r="I82" s="33">
        <v>0</v>
      </c>
      <c r="J82" s="24" t="s">
        <v>972</v>
      </c>
    </row>
    <row r="83" spans="1:10" ht="30" x14ac:dyDescent="0.25">
      <c r="A83" s="17" t="s">
        <v>44</v>
      </c>
      <c r="B83" s="24" t="s">
        <v>973</v>
      </c>
      <c r="C83" s="24" t="s">
        <v>974</v>
      </c>
      <c r="D83" s="24" t="s">
        <v>159</v>
      </c>
      <c r="E83" s="24" t="s">
        <v>975</v>
      </c>
      <c r="F83" s="25">
        <v>37.714285714299997</v>
      </c>
      <c r="G83" s="26">
        <v>105000</v>
      </c>
      <c r="H83" s="26">
        <v>0</v>
      </c>
      <c r="I83" s="33">
        <v>0</v>
      </c>
      <c r="J83" s="24" t="s">
        <v>976</v>
      </c>
    </row>
    <row r="84" spans="1:10" ht="30" x14ac:dyDescent="0.25">
      <c r="A84" s="17" t="s">
        <v>45</v>
      </c>
      <c r="B84" s="24" t="s">
        <v>977</v>
      </c>
      <c r="C84" s="24" t="s">
        <v>978</v>
      </c>
      <c r="D84" s="24" t="s">
        <v>147</v>
      </c>
      <c r="E84" s="24" t="s">
        <v>979</v>
      </c>
      <c r="F84" s="25">
        <v>37.714285714299997</v>
      </c>
      <c r="G84" s="26">
        <v>127000</v>
      </c>
      <c r="H84" s="26">
        <v>0</v>
      </c>
      <c r="I84" s="33">
        <v>0</v>
      </c>
      <c r="J84" s="24" t="s">
        <v>980</v>
      </c>
    </row>
    <row r="85" spans="1:10" ht="45" x14ac:dyDescent="0.25">
      <c r="A85" s="17" t="s">
        <v>46</v>
      </c>
      <c r="B85" s="24" t="s">
        <v>981</v>
      </c>
      <c r="C85" s="24" t="s">
        <v>982</v>
      </c>
      <c r="D85" s="24" t="s">
        <v>157</v>
      </c>
      <c r="E85" s="24" t="s">
        <v>983</v>
      </c>
      <c r="F85" s="25">
        <v>37.714285714299997</v>
      </c>
      <c r="G85" s="26">
        <v>120000</v>
      </c>
      <c r="H85" s="26">
        <v>0</v>
      </c>
      <c r="I85" s="33">
        <v>0</v>
      </c>
      <c r="J85" s="24" t="s">
        <v>984</v>
      </c>
    </row>
    <row r="86" spans="1:10" ht="45" x14ac:dyDescent="0.25">
      <c r="A86" s="17" t="s">
        <v>47</v>
      </c>
      <c r="B86" s="24" t="s">
        <v>985</v>
      </c>
      <c r="C86" s="24" t="s">
        <v>986</v>
      </c>
      <c r="D86" s="24" t="s">
        <v>161</v>
      </c>
      <c r="E86" s="24" t="s">
        <v>987</v>
      </c>
      <c r="F86" s="25">
        <v>37.571428571399998</v>
      </c>
      <c r="G86" s="26">
        <v>150000</v>
      </c>
      <c r="H86" s="26">
        <v>0</v>
      </c>
      <c r="I86" s="33">
        <v>0</v>
      </c>
      <c r="J86" s="24" t="s">
        <v>988</v>
      </c>
    </row>
    <row r="87" spans="1:10" ht="45" x14ac:dyDescent="0.25">
      <c r="A87" s="17" t="s">
        <v>48</v>
      </c>
      <c r="B87" s="24" t="s">
        <v>989</v>
      </c>
      <c r="C87" s="24" t="s">
        <v>990</v>
      </c>
      <c r="D87" s="24" t="s">
        <v>153</v>
      </c>
      <c r="E87" s="24" t="s">
        <v>991</v>
      </c>
      <c r="F87" s="25">
        <v>37.571428571399998</v>
      </c>
      <c r="G87" s="26">
        <v>600000</v>
      </c>
      <c r="H87" s="26">
        <v>0</v>
      </c>
      <c r="I87" s="33">
        <v>0</v>
      </c>
      <c r="J87" s="24" t="s">
        <v>992</v>
      </c>
    </row>
    <row r="88" spans="1:10" ht="45" x14ac:dyDescent="0.25">
      <c r="A88" s="17" t="s">
        <v>49</v>
      </c>
      <c r="B88" s="24" t="s">
        <v>993</v>
      </c>
      <c r="C88" s="24" t="s">
        <v>994</v>
      </c>
      <c r="D88" s="24" t="s">
        <v>152</v>
      </c>
      <c r="E88" s="24" t="s">
        <v>995</v>
      </c>
      <c r="F88" s="25">
        <v>37.428571428600002</v>
      </c>
      <c r="G88" s="26">
        <v>150000</v>
      </c>
      <c r="H88" s="26">
        <v>0</v>
      </c>
      <c r="I88" s="33">
        <v>0</v>
      </c>
      <c r="J88" s="24" t="s">
        <v>996</v>
      </c>
    </row>
    <row r="89" spans="1:10" ht="45" x14ac:dyDescent="0.25">
      <c r="A89" s="17" t="s">
        <v>50</v>
      </c>
      <c r="B89" s="24" t="s">
        <v>997</v>
      </c>
      <c r="C89" s="24" t="s">
        <v>164</v>
      </c>
      <c r="D89" s="24" t="s">
        <v>157</v>
      </c>
      <c r="E89" s="24" t="s">
        <v>998</v>
      </c>
      <c r="F89" s="25">
        <v>37.428571428600002</v>
      </c>
      <c r="G89" s="26">
        <v>600000</v>
      </c>
      <c r="H89" s="26">
        <v>0</v>
      </c>
      <c r="I89" s="33">
        <v>0</v>
      </c>
      <c r="J89" s="24" t="s">
        <v>999</v>
      </c>
    </row>
    <row r="90" spans="1:10" ht="30" x14ac:dyDescent="0.25">
      <c r="A90" s="17" t="s">
        <v>51</v>
      </c>
      <c r="B90" s="24" t="s">
        <v>1000</v>
      </c>
      <c r="C90" s="24" t="s">
        <v>1001</v>
      </c>
      <c r="D90" s="24" t="s">
        <v>157</v>
      </c>
      <c r="E90" s="24" t="s">
        <v>1002</v>
      </c>
      <c r="F90" s="25">
        <v>37.428571428600002</v>
      </c>
      <c r="G90" s="26">
        <v>600000</v>
      </c>
      <c r="H90" s="26">
        <v>0</v>
      </c>
      <c r="I90" s="33">
        <v>0</v>
      </c>
      <c r="J90" s="24" t="s">
        <v>1003</v>
      </c>
    </row>
    <row r="91" spans="1:10" ht="30" x14ac:dyDescent="0.25">
      <c r="A91" s="17" t="s">
        <v>52</v>
      </c>
      <c r="B91" s="24" t="s">
        <v>1004</v>
      </c>
      <c r="C91" s="24" t="s">
        <v>184</v>
      </c>
      <c r="D91" s="24" t="s">
        <v>153</v>
      </c>
      <c r="E91" s="24" t="s">
        <v>1005</v>
      </c>
      <c r="F91" s="25">
        <v>37.428571428600002</v>
      </c>
      <c r="G91" s="26">
        <v>441838</v>
      </c>
      <c r="H91" s="26">
        <v>0</v>
      </c>
      <c r="I91" s="33">
        <v>0</v>
      </c>
      <c r="J91" s="24" t="s">
        <v>1006</v>
      </c>
    </row>
    <row r="92" spans="1:10" ht="30" x14ac:dyDescent="0.25">
      <c r="A92" s="17" t="s">
        <v>53</v>
      </c>
      <c r="B92" s="24" t="s">
        <v>1007</v>
      </c>
      <c r="C92" s="24" t="s">
        <v>1008</v>
      </c>
      <c r="D92" s="24" t="s">
        <v>149</v>
      </c>
      <c r="E92" s="24" t="s">
        <v>1009</v>
      </c>
      <c r="F92" s="25">
        <v>37.428571428600002</v>
      </c>
      <c r="G92" s="26">
        <v>600000</v>
      </c>
      <c r="H92" s="26">
        <v>0</v>
      </c>
      <c r="I92" s="33">
        <v>0</v>
      </c>
      <c r="J92" s="24" t="s">
        <v>1010</v>
      </c>
    </row>
    <row r="93" spans="1:10" ht="45" x14ac:dyDescent="0.25">
      <c r="A93" s="17" t="s">
        <v>54</v>
      </c>
      <c r="B93" s="24" t="s">
        <v>1011</v>
      </c>
      <c r="C93" s="24" t="s">
        <v>1012</v>
      </c>
      <c r="D93" s="24" t="s">
        <v>152</v>
      </c>
      <c r="E93" s="24" t="s">
        <v>1013</v>
      </c>
      <c r="F93" s="25">
        <v>37.428571428600002</v>
      </c>
      <c r="G93" s="26">
        <v>150000</v>
      </c>
      <c r="H93" s="26">
        <v>0</v>
      </c>
      <c r="I93" s="33">
        <v>0</v>
      </c>
      <c r="J93" s="24" t="s">
        <v>1014</v>
      </c>
    </row>
    <row r="94" spans="1:10" ht="30" x14ac:dyDescent="0.25">
      <c r="A94" s="17" t="s">
        <v>55</v>
      </c>
      <c r="B94" s="24" t="s">
        <v>1015</v>
      </c>
      <c r="C94" s="24" t="s">
        <v>1016</v>
      </c>
      <c r="D94" s="24" t="s">
        <v>161</v>
      </c>
      <c r="E94" s="24" t="s">
        <v>1017</v>
      </c>
      <c r="F94" s="25">
        <v>37.428571428600002</v>
      </c>
      <c r="G94" s="26">
        <v>78392</v>
      </c>
      <c r="H94" s="26">
        <v>0</v>
      </c>
      <c r="I94" s="33">
        <v>0</v>
      </c>
      <c r="J94" s="24" t="s">
        <v>1018</v>
      </c>
    </row>
    <row r="95" spans="1:10" ht="60" x14ac:dyDescent="0.25">
      <c r="A95" s="17" t="s">
        <v>56</v>
      </c>
      <c r="B95" s="24" t="s">
        <v>1019</v>
      </c>
      <c r="C95" s="24" t="s">
        <v>1020</v>
      </c>
      <c r="D95" s="24" t="s">
        <v>151</v>
      </c>
      <c r="E95" s="24" t="s">
        <v>1021</v>
      </c>
      <c r="F95" s="25">
        <v>37.428571428600002</v>
      </c>
      <c r="G95" s="26">
        <v>290000</v>
      </c>
      <c r="H95" s="26">
        <v>0</v>
      </c>
      <c r="I95" s="33">
        <v>0</v>
      </c>
      <c r="J95" s="24" t="s">
        <v>1022</v>
      </c>
    </row>
    <row r="96" spans="1:10" ht="45" x14ac:dyDescent="0.25">
      <c r="A96" s="17" t="s">
        <v>57</v>
      </c>
      <c r="B96" s="24" t="s">
        <v>1023</v>
      </c>
      <c r="C96" s="24" t="s">
        <v>189</v>
      </c>
      <c r="D96" s="24" t="s">
        <v>155</v>
      </c>
      <c r="E96" s="24" t="s">
        <v>1024</v>
      </c>
      <c r="F96" s="25">
        <v>37.285714285700003</v>
      </c>
      <c r="G96" s="26">
        <v>98255</v>
      </c>
      <c r="H96" s="26">
        <v>0</v>
      </c>
      <c r="I96" s="33">
        <v>0</v>
      </c>
      <c r="J96" s="24" t="s">
        <v>1025</v>
      </c>
    </row>
    <row r="97" spans="1:10" ht="30" x14ac:dyDescent="0.25">
      <c r="A97" s="17" t="s">
        <v>58</v>
      </c>
      <c r="B97" s="24" t="s">
        <v>1026</v>
      </c>
      <c r="C97" s="24" t="s">
        <v>1027</v>
      </c>
      <c r="D97" s="24" t="s">
        <v>149</v>
      </c>
      <c r="E97" s="24" t="s">
        <v>1028</v>
      </c>
      <c r="F97" s="25">
        <v>37.285714285700003</v>
      </c>
      <c r="G97" s="26">
        <v>132000</v>
      </c>
      <c r="H97" s="26">
        <v>0</v>
      </c>
      <c r="I97" s="33">
        <v>0</v>
      </c>
      <c r="J97" s="24" t="s">
        <v>1029</v>
      </c>
    </row>
    <row r="98" spans="1:10" ht="45" x14ac:dyDescent="0.25">
      <c r="A98" s="17" t="s">
        <v>59</v>
      </c>
      <c r="B98" s="24" t="s">
        <v>1030</v>
      </c>
      <c r="C98" s="24" t="s">
        <v>1031</v>
      </c>
      <c r="D98" s="24" t="s">
        <v>155</v>
      </c>
      <c r="E98" s="24" t="s">
        <v>1032</v>
      </c>
      <c r="F98" s="25">
        <v>37.285714285700003</v>
      </c>
      <c r="G98" s="26">
        <v>140000</v>
      </c>
      <c r="H98" s="26">
        <v>0</v>
      </c>
      <c r="I98" s="33">
        <v>0</v>
      </c>
      <c r="J98" s="24" t="s">
        <v>1033</v>
      </c>
    </row>
    <row r="99" spans="1:10" ht="45" x14ac:dyDescent="0.25">
      <c r="A99" s="17" t="s">
        <v>60</v>
      </c>
      <c r="B99" s="24" t="s">
        <v>1034</v>
      </c>
      <c r="C99" s="24" t="s">
        <v>163</v>
      </c>
      <c r="D99" s="24" t="s">
        <v>148</v>
      </c>
      <c r="E99" s="24" t="s">
        <v>1035</v>
      </c>
      <c r="F99" s="25">
        <v>37.142857142899999</v>
      </c>
      <c r="G99" s="26">
        <v>130000</v>
      </c>
      <c r="H99" s="26">
        <v>0</v>
      </c>
      <c r="I99" s="33">
        <v>0</v>
      </c>
      <c r="J99" s="24" t="s">
        <v>1036</v>
      </c>
    </row>
    <row r="100" spans="1:10" ht="45" x14ac:dyDescent="0.25">
      <c r="A100" s="17" t="s">
        <v>61</v>
      </c>
      <c r="B100" s="24" t="s">
        <v>1037</v>
      </c>
      <c r="C100" s="24" t="s">
        <v>167</v>
      </c>
      <c r="D100" s="24" t="s">
        <v>151</v>
      </c>
      <c r="E100" s="24" t="s">
        <v>168</v>
      </c>
      <c r="F100" s="25">
        <v>37</v>
      </c>
      <c r="G100" s="26">
        <v>395331</v>
      </c>
      <c r="H100" s="26">
        <v>0</v>
      </c>
      <c r="I100" s="33">
        <v>0</v>
      </c>
      <c r="J100" s="24" t="s">
        <v>1038</v>
      </c>
    </row>
    <row r="101" spans="1:10" ht="30" x14ac:dyDescent="0.25">
      <c r="A101" s="17" t="s">
        <v>62</v>
      </c>
      <c r="B101" s="24" t="s">
        <v>1039</v>
      </c>
      <c r="C101" s="24" t="s">
        <v>1040</v>
      </c>
      <c r="D101" s="24" t="s">
        <v>155</v>
      </c>
      <c r="E101" s="24" t="s">
        <v>1041</v>
      </c>
      <c r="F101" s="25">
        <v>36.857142857100001</v>
      </c>
      <c r="G101" s="26">
        <v>96000</v>
      </c>
      <c r="H101" s="26">
        <v>0</v>
      </c>
      <c r="I101" s="33">
        <v>0</v>
      </c>
      <c r="J101" s="24" t="s">
        <v>1042</v>
      </c>
    </row>
    <row r="102" spans="1:10" ht="60" x14ac:dyDescent="0.25">
      <c r="A102" s="17" t="s">
        <v>63</v>
      </c>
      <c r="B102" s="24" t="s">
        <v>1043</v>
      </c>
      <c r="C102" s="24" t="s">
        <v>1044</v>
      </c>
      <c r="D102" s="24" t="s">
        <v>148</v>
      </c>
      <c r="E102" s="24" t="s">
        <v>1045</v>
      </c>
      <c r="F102" s="25">
        <v>36.714285714299997</v>
      </c>
      <c r="G102" s="26">
        <v>150000</v>
      </c>
      <c r="H102" s="26">
        <v>0</v>
      </c>
      <c r="I102" s="33">
        <v>0</v>
      </c>
      <c r="J102" s="24" t="s">
        <v>1046</v>
      </c>
    </row>
    <row r="103" spans="1:10" ht="60" x14ac:dyDescent="0.25">
      <c r="A103" s="17" t="s">
        <v>64</v>
      </c>
      <c r="B103" s="24" t="s">
        <v>1047</v>
      </c>
      <c r="C103" s="24" t="s">
        <v>1048</v>
      </c>
      <c r="D103" s="24" t="s">
        <v>161</v>
      </c>
      <c r="E103" s="24" t="s">
        <v>1049</v>
      </c>
      <c r="F103" s="25">
        <v>36.714285714299997</v>
      </c>
      <c r="G103" s="26">
        <v>600000</v>
      </c>
      <c r="H103" s="26">
        <v>0</v>
      </c>
      <c r="I103" s="33">
        <v>0</v>
      </c>
      <c r="J103" s="24" t="s">
        <v>1050</v>
      </c>
    </row>
    <row r="104" spans="1:10" ht="30" x14ac:dyDescent="0.25">
      <c r="A104" s="17" t="s">
        <v>65</v>
      </c>
      <c r="B104" s="24" t="s">
        <v>1051</v>
      </c>
      <c r="C104" s="24" t="s">
        <v>1052</v>
      </c>
      <c r="D104" s="24" t="s">
        <v>149</v>
      </c>
      <c r="E104" s="24" t="s">
        <v>1053</v>
      </c>
      <c r="F104" s="25">
        <v>36.714285714299997</v>
      </c>
      <c r="G104" s="26">
        <v>99000</v>
      </c>
      <c r="H104" s="26">
        <v>0</v>
      </c>
      <c r="I104" s="33">
        <v>0</v>
      </c>
      <c r="J104" s="24" t="s">
        <v>1054</v>
      </c>
    </row>
    <row r="105" spans="1:10" ht="45" x14ac:dyDescent="0.25">
      <c r="A105" s="17" t="s">
        <v>66</v>
      </c>
      <c r="B105" s="24" t="s">
        <v>1055</v>
      </c>
      <c r="C105" s="24" t="s">
        <v>1056</v>
      </c>
      <c r="D105" s="24" t="s">
        <v>147</v>
      </c>
      <c r="E105" s="24" t="s">
        <v>1057</v>
      </c>
      <c r="F105" s="25">
        <v>36.571428571399998</v>
      </c>
      <c r="G105" s="26">
        <v>104000</v>
      </c>
      <c r="H105" s="26">
        <v>0</v>
      </c>
      <c r="I105" s="33">
        <v>0</v>
      </c>
      <c r="J105" s="24" t="s">
        <v>1058</v>
      </c>
    </row>
    <row r="106" spans="1:10" ht="60" x14ac:dyDescent="0.25">
      <c r="A106" s="17" t="s">
        <v>67</v>
      </c>
      <c r="B106" s="24" t="s">
        <v>1059</v>
      </c>
      <c r="C106" s="24" t="s">
        <v>1060</v>
      </c>
      <c r="D106" s="24" t="s">
        <v>153</v>
      </c>
      <c r="E106" s="24" t="s">
        <v>1061</v>
      </c>
      <c r="F106" s="25">
        <v>36.571428571399998</v>
      </c>
      <c r="G106" s="26">
        <v>520000</v>
      </c>
      <c r="H106" s="26">
        <v>0</v>
      </c>
      <c r="I106" s="33">
        <v>0</v>
      </c>
      <c r="J106" s="24" t="s">
        <v>1062</v>
      </c>
    </row>
    <row r="107" spans="1:10" ht="30" x14ac:dyDescent="0.25">
      <c r="A107" s="17" t="s">
        <v>68</v>
      </c>
      <c r="B107" s="24" t="s">
        <v>1063</v>
      </c>
      <c r="C107" s="24" t="s">
        <v>1064</v>
      </c>
      <c r="D107" s="24" t="s">
        <v>149</v>
      </c>
      <c r="E107" s="24" t="s">
        <v>1065</v>
      </c>
      <c r="F107" s="25">
        <v>36.571428571399998</v>
      </c>
      <c r="G107" s="26">
        <v>277000</v>
      </c>
      <c r="H107" s="26">
        <v>0</v>
      </c>
      <c r="I107" s="33">
        <v>0</v>
      </c>
      <c r="J107" s="24" t="s">
        <v>1066</v>
      </c>
    </row>
    <row r="108" spans="1:10" ht="45" x14ac:dyDescent="0.25">
      <c r="A108" s="17" t="s">
        <v>69</v>
      </c>
      <c r="B108" s="24" t="s">
        <v>1067</v>
      </c>
      <c r="C108" s="24" t="s">
        <v>1068</v>
      </c>
      <c r="D108" s="24" t="s">
        <v>158</v>
      </c>
      <c r="E108" s="24" t="s">
        <v>1069</v>
      </c>
      <c r="F108" s="25">
        <v>36.428571428600002</v>
      </c>
      <c r="G108" s="26">
        <v>418200</v>
      </c>
      <c r="H108" s="26">
        <v>0</v>
      </c>
      <c r="I108" s="33">
        <v>0</v>
      </c>
      <c r="J108" s="24" t="s">
        <v>1070</v>
      </c>
    </row>
    <row r="109" spans="1:10" ht="30" x14ac:dyDescent="0.25">
      <c r="A109" s="17" t="s">
        <v>70</v>
      </c>
      <c r="B109" s="24" t="s">
        <v>1071</v>
      </c>
      <c r="C109" s="24" t="s">
        <v>1072</v>
      </c>
      <c r="D109" s="24" t="s">
        <v>155</v>
      </c>
      <c r="E109" s="24" t="s">
        <v>1073</v>
      </c>
      <c r="F109" s="25">
        <v>36.428571428600002</v>
      </c>
      <c r="G109" s="26">
        <v>123297</v>
      </c>
      <c r="H109" s="26">
        <v>0</v>
      </c>
      <c r="I109" s="33">
        <v>0</v>
      </c>
      <c r="J109" s="24" t="s">
        <v>1074</v>
      </c>
    </row>
    <row r="110" spans="1:10" ht="30" x14ac:dyDescent="0.25">
      <c r="A110" s="17" t="s">
        <v>71</v>
      </c>
      <c r="B110" s="24" t="s">
        <v>1075</v>
      </c>
      <c r="C110" s="24" t="s">
        <v>1076</v>
      </c>
      <c r="D110" s="24" t="s">
        <v>158</v>
      </c>
      <c r="E110" s="24" t="s">
        <v>1077</v>
      </c>
      <c r="F110" s="25">
        <v>36.428571428600002</v>
      </c>
      <c r="G110" s="26">
        <v>63681</v>
      </c>
      <c r="H110" s="26">
        <v>0</v>
      </c>
      <c r="I110" s="33">
        <v>0</v>
      </c>
      <c r="J110" s="24" t="s">
        <v>1078</v>
      </c>
    </row>
    <row r="111" spans="1:10" ht="30" x14ac:dyDescent="0.25">
      <c r="A111" s="17" t="s">
        <v>72</v>
      </c>
      <c r="B111" s="24" t="s">
        <v>1079</v>
      </c>
      <c r="C111" s="24" t="s">
        <v>1080</v>
      </c>
      <c r="D111" s="24" t="s">
        <v>149</v>
      </c>
      <c r="E111" s="24" t="s">
        <v>1081</v>
      </c>
      <c r="F111" s="25">
        <v>36.142857142899999</v>
      </c>
      <c r="G111" s="26">
        <v>150000</v>
      </c>
      <c r="H111" s="26">
        <v>0</v>
      </c>
      <c r="I111" s="33">
        <v>0</v>
      </c>
      <c r="J111" s="24" t="s">
        <v>1082</v>
      </c>
    </row>
    <row r="112" spans="1:10" ht="30" x14ac:dyDescent="0.25">
      <c r="A112" s="17" t="s">
        <v>73</v>
      </c>
      <c r="B112" s="24" t="s">
        <v>1083</v>
      </c>
      <c r="C112" s="24" t="s">
        <v>1084</v>
      </c>
      <c r="D112" s="24" t="s">
        <v>153</v>
      </c>
      <c r="E112" s="24" t="s">
        <v>1085</v>
      </c>
      <c r="F112" s="25">
        <v>36.142857142899999</v>
      </c>
      <c r="G112" s="26">
        <v>600000</v>
      </c>
      <c r="H112" s="26">
        <v>0</v>
      </c>
      <c r="I112" s="33">
        <v>0</v>
      </c>
      <c r="J112" s="24" t="s">
        <v>1086</v>
      </c>
    </row>
    <row r="113" spans="1:10" ht="45" x14ac:dyDescent="0.25">
      <c r="A113" s="17" t="s">
        <v>74</v>
      </c>
      <c r="B113" s="24" t="s">
        <v>1087</v>
      </c>
      <c r="C113" s="24" t="s">
        <v>1088</v>
      </c>
      <c r="D113" s="24" t="s">
        <v>147</v>
      </c>
      <c r="E113" s="24" t="s">
        <v>1089</v>
      </c>
      <c r="F113" s="25">
        <v>36.142857142899999</v>
      </c>
      <c r="G113" s="26">
        <v>546000</v>
      </c>
      <c r="H113" s="26">
        <v>0</v>
      </c>
      <c r="I113" s="33">
        <v>0</v>
      </c>
      <c r="J113" s="24" t="s">
        <v>1090</v>
      </c>
    </row>
    <row r="114" spans="1:10" ht="45" x14ac:dyDescent="0.25">
      <c r="A114" s="17" t="s">
        <v>75</v>
      </c>
      <c r="B114" s="24" t="s">
        <v>1091</v>
      </c>
      <c r="C114" s="24" t="s">
        <v>182</v>
      </c>
      <c r="D114" s="24" t="s">
        <v>157</v>
      </c>
      <c r="E114" s="24" t="s">
        <v>1092</v>
      </c>
      <c r="F114" s="25">
        <v>35.857142857100001</v>
      </c>
      <c r="G114" s="26">
        <v>476226</v>
      </c>
      <c r="H114" s="26">
        <v>0</v>
      </c>
      <c r="I114" s="33">
        <v>0</v>
      </c>
      <c r="J114" s="24" t="s">
        <v>1093</v>
      </c>
    </row>
    <row r="115" spans="1:10" ht="45" x14ac:dyDescent="0.25">
      <c r="A115" s="17" t="s">
        <v>76</v>
      </c>
      <c r="B115" s="24" t="s">
        <v>1094</v>
      </c>
      <c r="C115" s="24" t="s">
        <v>1095</v>
      </c>
      <c r="D115" s="24" t="s">
        <v>159</v>
      </c>
      <c r="E115" s="24" t="s">
        <v>1096</v>
      </c>
      <c r="F115" s="25">
        <v>35.714285714299997</v>
      </c>
      <c r="G115" s="26">
        <v>500000</v>
      </c>
      <c r="H115" s="26">
        <v>0</v>
      </c>
      <c r="I115" s="33">
        <v>0</v>
      </c>
      <c r="J115" s="24" t="s">
        <v>1097</v>
      </c>
    </row>
    <row r="116" spans="1:10" ht="30" x14ac:dyDescent="0.25">
      <c r="A116" s="17" t="s">
        <v>77</v>
      </c>
      <c r="B116" s="24" t="s">
        <v>1098</v>
      </c>
      <c r="C116" s="24" t="s">
        <v>1099</v>
      </c>
      <c r="D116" s="24" t="s">
        <v>161</v>
      </c>
      <c r="E116" s="24" t="s">
        <v>1100</v>
      </c>
      <c r="F116" s="25">
        <v>35.714285714299997</v>
      </c>
      <c r="G116" s="26">
        <v>486600</v>
      </c>
      <c r="H116" s="26">
        <v>0</v>
      </c>
      <c r="I116" s="33">
        <v>0</v>
      </c>
      <c r="J116" s="24" t="s">
        <v>1101</v>
      </c>
    </row>
    <row r="117" spans="1:10" ht="30" x14ac:dyDescent="0.25">
      <c r="A117" s="17" t="s">
        <v>78</v>
      </c>
      <c r="B117" s="24" t="s">
        <v>1102</v>
      </c>
      <c r="C117" s="24" t="s">
        <v>1103</v>
      </c>
      <c r="D117" s="24" t="s">
        <v>154</v>
      </c>
      <c r="E117" s="24" t="s">
        <v>1104</v>
      </c>
      <c r="F117" s="25">
        <v>35.714285714299997</v>
      </c>
      <c r="G117" s="26">
        <v>252000</v>
      </c>
      <c r="H117" s="26">
        <v>0</v>
      </c>
      <c r="I117" s="33">
        <v>0</v>
      </c>
      <c r="J117" s="24" t="s">
        <v>1105</v>
      </c>
    </row>
    <row r="118" spans="1:10" ht="45" x14ac:dyDescent="0.25">
      <c r="A118" s="17" t="s">
        <v>79</v>
      </c>
      <c r="B118" s="24" t="s">
        <v>1106</v>
      </c>
      <c r="C118" s="24" t="s">
        <v>1107</v>
      </c>
      <c r="D118" s="24" t="s">
        <v>154</v>
      </c>
      <c r="E118" s="24" t="s">
        <v>1108</v>
      </c>
      <c r="F118" s="25">
        <v>34.857142857100001</v>
      </c>
      <c r="G118" s="26">
        <v>145000</v>
      </c>
      <c r="H118" s="26">
        <v>0</v>
      </c>
      <c r="I118" s="33">
        <v>0</v>
      </c>
      <c r="J118" s="24" t="s">
        <v>1109</v>
      </c>
    </row>
    <row r="119" spans="1:10" ht="30" x14ac:dyDescent="0.25">
      <c r="A119" s="17" t="s">
        <v>80</v>
      </c>
      <c r="B119" s="24" t="s">
        <v>1110</v>
      </c>
      <c r="C119" s="24" t="s">
        <v>191</v>
      </c>
      <c r="D119" s="24" t="s">
        <v>149</v>
      </c>
      <c r="E119" s="24" t="s">
        <v>192</v>
      </c>
      <c r="F119" s="25">
        <v>34.714285714299997</v>
      </c>
      <c r="G119" s="26">
        <v>265087</v>
      </c>
      <c r="H119" s="26">
        <v>0</v>
      </c>
      <c r="I119" s="33">
        <v>0</v>
      </c>
      <c r="J119" s="24" t="s">
        <v>1111</v>
      </c>
    </row>
    <row r="120" spans="1:10" ht="30" x14ac:dyDescent="0.25">
      <c r="A120" s="17" t="s">
        <v>81</v>
      </c>
      <c r="B120" s="24" t="s">
        <v>1112</v>
      </c>
      <c r="C120" s="24" t="s">
        <v>156</v>
      </c>
      <c r="D120" s="24" t="s">
        <v>157</v>
      </c>
      <c r="E120" s="24" t="s">
        <v>1113</v>
      </c>
      <c r="F120" s="25">
        <v>34.714285714299997</v>
      </c>
      <c r="G120" s="26">
        <v>92515</v>
      </c>
      <c r="H120" s="26">
        <v>0</v>
      </c>
      <c r="I120" s="33">
        <v>0</v>
      </c>
      <c r="J120" s="24" t="s">
        <v>1114</v>
      </c>
    </row>
    <row r="121" spans="1:10" ht="45" x14ac:dyDescent="0.25">
      <c r="A121" s="17" t="s">
        <v>82</v>
      </c>
      <c r="B121" s="24" t="s">
        <v>1115</v>
      </c>
      <c r="C121" s="24" t="s">
        <v>1116</v>
      </c>
      <c r="D121" s="24" t="s">
        <v>147</v>
      </c>
      <c r="E121" s="24" t="s">
        <v>1117</v>
      </c>
      <c r="F121" s="25">
        <v>34.714285714299997</v>
      </c>
      <c r="G121" s="26">
        <v>136246</v>
      </c>
      <c r="H121" s="26">
        <v>0</v>
      </c>
      <c r="I121" s="33">
        <v>0</v>
      </c>
      <c r="J121" s="24" t="s">
        <v>1118</v>
      </c>
    </row>
    <row r="122" spans="1:10" ht="45" x14ac:dyDescent="0.25">
      <c r="A122" s="17" t="s">
        <v>83</v>
      </c>
      <c r="B122" s="24" t="s">
        <v>1119</v>
      </c>
      <c r="C122" s="24" t="s">
        <v>1120</v>
      </c>
      <c r="D122" s="24" t="s">
        <v>159</v>
      </c>
      <c r="E122" s="24" t="s">
        <v>1121</v>
      </c>
      <c r="F122" s="25">
        <v>34</v>
      </c>
      <c r="G122" s="26">
        <v>600000</v>
      </c>
      <c r="H122" s="26">
        <v>0</v>
      </c>
      <c r="I122" s="33">
        <v>0</v>
      </c>
      <c r="J122" s="24" t="s">
        <v>1122</v>
      </c>
    </row>
    <row r="123" spans="1:10" ht="30" x14ac:dyDescent="0.25">
      <c r="A123" s="17" t="s">
        <v>84</v>
      </c>
      <c r="B123" s="24" t="s">
        <v>1123</v>
      </c>
      <c r="C123" s="24" t="s">
        <v>1124</v>
      </c>
      <c r="D123" s="24" t="s">
        <v>147</v>
      </c>
      <c r="E123" s="24" t="s">
        <v>1125</v>
      </c>
      <c r="F123" s="25">
        <v>33.428571428600002</v>
      </c>
      <c r="G123" s="26">
        <v>274534</v>
      </c>
      <c r="H123" s="26">
        <v>0</v>
      </c>
      <c r="I123" s="33">
        <v>0</v>
      </c>
      <c r="J123" s="24" t="s">
        <v>1126</v>
      </c>
    </row>
    <row r="124" spans="1:10" x14ac:dyDescent="0.25">
      <c r="A124" s="11"/>
      <c r="B124" s="7" t="s">
        <v>13</v>
      </c>
      <c r="C124" s="9"/>
      <c r="D124" s="9"/>
      <c r="E124" s="9"/>
      <c r="F124" s="10"/>
      <c r="G124" s="34">
        <f>SUM(G51:G123)</f>
        <v>22258083</v>
      </c>
      <c r="H124" s="12"/>
      <c r="I124" s="13"/>
      <c r="J124" s="14"/>
    </row>
    <row r="126" spans="1:10" x14ac:dyDescent="0.25">
      <c r="B126" s="48" t="s">
        <v>169</v>
      </c>
      <c r="C126" s="49"/>
      <c r="D126" s="49"/>
      <c r="E126" s="50"/>
      <c r="F126" s="51"/>
      <c r="G126" s="35">
        <f>SUM(G12+G43+G124)</f>
        <v>26288993</v>
      </c>
    </row>
    <row r="130" spans="1:10" ht="15" customHeight="1" x14ac:dyDescent="0.25">
      <c r="A130" s="45" t="s">
        <v>98</v>
      </c>
      <c r="B130" s="46"/>
      <c r="C130" s="46"/>
      <c r="D130" s="46"/>
      <c r="E130" s="46"/>
      <c r="F130" s="46"/>
      <c r="G130" s="46"/>
      <c r="H130" s="46"/>
      <c r="I130" s="46"/>
      <c r="J130" s="47"/>
    </row>
    <row r="131" spans="1:10" ht="60" x14ac:dyDescent="0.25">
      <c r="A131" s="4" t="s">
        <v>0</v>
      </c>
      <c r="B131" s="4" t="s">
        <v>1</v>
      </c>
      <c r="C131" s="4" t="s">
        <v>2</v>
      </c>
      <c r="D131" s="4" t="s">
        <v>3</v>
      </c>
      <c r="E131" s="4" t="s">
        <v>4</v>
      </c>
      <c r="F131" s="4" t="s">
        <v>5</v>
      </c>
      <c r="G131" s="4" t="s">
        <v>6</v>
      </c>
      <c r="H131" s="4" t="s">
        <v>7</v>
      </c>
      <c r="I131" s="4" t="s">
        <v>8</v>
      </c>
      <c r="J131" s="4" t="s">
        <v>9</v>
      </c>
    </row>
    <row r="132" spans="1:10" ht="45" x14ac:dyDescent="0.25">
      <c r="A132" s="18" t="s">
        <v>10</v>
      </c>
      <c r="B132" s="24" t="s">
        <v>417</v>
      </c>
      <c r="C132" s="24" t="s">
        <v>418</v>
      </c>
      <c r="D132" s="31" t="s">
        <v>147</v>
      </c>
      <c r="E132" s="24" t="s">
        <v>419</v>
      </c>
      <c r="F132" s="25">
        <v>39.71</v>
      </c>
      <c r="G132" s="26">
        <v>150000</v>
      </c>
      <c r="H132" s="26">
        <v>0</v>
      </c>
      <c r="I132" s="26">
        <v>0</v>
      </c>
      <c r="J132" s="37">
        <v>44937.401817129627</v>
      </c>
    </row>
    <row r="133" spans="1:10" ht="45" x14ac:dyDescent="0.25">
      <c r="A133" s="18" t="s">
        <v>11</v>
      </c>
      <c r="B133" s="24" t="s">
        <v>420</v>
      </c>
      <c r="C133" s="24" t="s">
        <v>421</v>
      </c>
      <c r="D133" s="24" t="s">
        <v>154</v>
      </c>
      <c r="E133" s="24" t="s">
        <v>422</v>
      </c>
      <c r="F133" s="25">
        <v>39.71</v>
      </c>
      <c r="G133" s="26">
        <v>150000</v>
      </c>
      <c r="H133" s="26">
        <v>0</v>
      </c>
      <c r="I133" s="26">
        <v>0</v>
      </c>
      <c r="J133" s="37">
        <v>44938.497650462959</v>
      </c>
    </row>
    <row r="134" spans="1:10" ht="45" x14ac:dyDescent="0.25">
      <c r="A134" s="18" t="s">
        <v>12</v>
      </c>
      <c r="B134" s="24" t="s">
        <v>423</v>
      </c>
      <c r="C134" s="24" t="s">
        <v>424</v>
      </c>
      <c r="D134" s="24" t="s">
        <v>152</v>
      </c>
      <c r="E134" s="24" t="s">
        <v>425</v>
      </c>
      <c r="F134" s="25">
        <v>39.71</v>
      </c>
      <c r="G134" s="26">
        <v>146473</v>
      </c>
      <c r="H134" s="26">
        <v>0</v>
      </c>
      <c r="I134" s="26">
        <v>0</v>
      </c>
      <c r="J134" s="37">
        <v>44945.799039351848</v>
      </c>
    </row>
    <row r="135" spans="1:10" ht="45" x14ac:dyDescent="0.25">
      <c r="A135" s="18" t="s">
        <v>15</v>
      </c>
      <c r="B135" s="24" t="s">
        <v>426</v>
      </c>
      <c r="C135" s="24" t="s">
        <v>427</v>
      </c>
      <c r="D135" s="24" t="s">
        <v>149</v>
      </c>
      <c r="E135" s="31" t="s">
        <v>428</v>
      </c>
      <c r="F135" s="25">
        <v>39.71</v>
      </c>
      <c r="G135" s="26">
        <v>66300</v>
      </c>
      <c r="H135" s="26">
        <v>0</v>
      </c>
      <c r="I135" s="26">
        <v>0</v>
      </c>
      <c r="J135" s="37">
        <v>44950.611516203702</v>
      </c>
    </row>
    <row r="136" spans="1:10" ht="45" x14ac:dyDescent="0.25">
      <c r="A136" s="18" t="s">
        <v>16</v>
      </c>
      <c r="B136" s="24" t="s">
        <v>429</v>
      </c>
      <c r="C136" s="24" t="s">
        <v>430</v>
      </c>
      <c r="D136" s="24" t="s">
        <v>157</v>
      </c>
      <c r="E136" s="24" t="s">
        <v>431</v>
      </c>
      <c r="F136" s="25">
        <v>39.71</v>
      </c>
      <c r="G136" s="26">
        <v>80000</v>
      </c>
      <c r="H136" s="26">
        <v>0</v>
      </c>
      <c r="I136" s="26">
        <v>0</v>
      </c>
      <c r="J136" s="37">
        <v>44951.512164351851</v>
      </c>
    </row>
    <row r="137" spans="1:10" ht="45" x14ac:dyDescent="0.25">
      <c r="A137" s="18" t="s">
        <v>17</v>
      </c>
      <c r="B137" s="24" t="s">
        <v>432</v>
      </c>
      <c r="C137" s="24" t="s">
        <v>433</v>
      </c>
      <c r="D137" s="24" t="s">
        <v>154</v>
      </c>
      <c r="E137" s="24" t="s">
        <v>434</v>
      </c>
      <c r="F137" s="25">
        <v>39.71</v>
      </c>
      <c r="G137" s="26">
        <v>109000</v>
      </c>
      <c r="H137" s="26">
        <v>0</v>
      </c>
      <c r="I137" s="26">
        <v>0</v>
      </c>
      <c r="J137" s="37">
        <v>44952.406805555554</v>
      </c>
    </row>
    <row r="138" spans="1:10" ht="60" x14ac:dyDescent="0.25">
      <c r="A138" s="18" t="s">
        <v>18</v>
      </c>
      <c r="B138" s="24" t="s">
        <v>435</v>
      </c>
      <c r="C138" s="24" t="s">
        <v>249</v>
      </c>
      <c r="D138" s="24" t="s">
        <v>155</v>
      </c>
      <c r="E138" s="24" t="s">
        <v>436</v>
      </c>
      <c r="F138" s="25">
        <v>39.57</v>
      </c>
      <c r="G138" s="26">
        <v>56038</v>
      </c>
      <c r="H138" s="26">
        <v>0</v>
      </c>
      <c r="I138" s="26">
        <v>0</v>
      </c>
      <c r="J138" s="37">
        <v>44937.381458333337</v>
      </c>
    </row>
    <row r="139" spans="1:10" ht="75" x14ac:dyDescent="0.25">
      <c r="A139" s="18" t="s">
        <v>19</v>
      </c>
      <c r="B139" s="24" t="s">
        <v>437</v>
      </c>
      <c r="C139" s="24" t="s">
        <v>241</v>
      </c>
      <c r="D139" s="24" t="s">
        <v>151</v>
      </c>
      <c r="E139" s="24" t="s">
        <v>438</v>
      </c>
      <c r="F139" s="25">
        <v>39.57</v>
      </c>
      <c r="G139" s="26">
        <v>150000</v>
      </c>
      <c r="H139" s="26">
        <v>0</v>
      </c>
      <c r="I139" s="26">
        <v>0</v>
      </c>
      <c r="J139" s="37">
        <v>44937.41611111111</v>
      </c>
    </row>
    <row r="140" spans="1:10" ht="45" x14ac:dyDescent="0.25">
      <c r="A140" s="18" t="s">
        <v>20</v>
      </c>
      <c r="B140" s="24" t="s">
        <v>439</v>
      </c>
      <c r="C140" s="24" t="s">
        <v>209</v>
      </c>
      <c r="D140" s="24" t="s">
        <v>147</v>
      </c>
      <c r="E140" s="24" t="s">
        <v>440</v>
      </c>
      <c r="F140" s="25">
        <v>39.57</v>
      </c>
      <c r="G140" s="26">
        <v>150000</v>
      </c>
      <c r="H140" s="26">
        <v>0</v>
      </c>
      <c r="I140" s="26">
        <v>0</v>
      </c>
      <c r="J140" s="37">
        <v>44949.366990740738</v>
      </c>
    </row>
    <row r="141" spans="1:10" ht="45" x14ac:dyDescent="0.25">
      <c r="A141" s="18" t="s">
        <v>21</v>
      </c>
      <c r="B141" s="24" t="s">
        <v>441</v>
      </c>
      <c r="C141" s="24" t="s">
        <v>442</v>
      </c>
      <c r="D141" s="24" t="s">
        <v>149</v>
      </c>
      <c r="E141" s="24" t="s">
        <v>443</v>
      </c>
      <c r="F141" s="25">
        <v>39.57</v>
      </c>
      <c r="G141" s="26">
        <v>150000</v>
      </c>
      <c r="H141" s="26">
        <v>0</v>
      </c>
      <c r="I141" s="26">
        <v>0</v>
      </c>
      <c r="J141" s="37">
        <v>44950.554247685184</v>
      </c>
    </row>
    <row r="142" spans="1:10" ht="30" x14ac:dyDescent="0.25">
      <c r="A142" s="18" t="s">
        <v>22</v>
      </c>
      <c r="B142" s="24" t="s">
        <v>444</v>
      </c>
      <c r="C142" s="24" t="s">
        <v>214</v>
      </c>
      <c r="D142" s="24" t="s">
        <v>152</v>
      </c>
      <c r="E142" s="24" t="s">
        <v>215</v>
      </c>
      <c r="F142" s="25">
        <v>39.57</v>
      </c>
      <c r="G142" s="26">
        <v>150000</v>
      </c>
      <c r="H142" s="26">
        <v>0</v>
      </c>
      <c r="I142" s="26">
        <v>0</v>
      </c>
      <c r="J142" s="37">
        <v>44951.743344907409</v>
      </c>
    </row>
    <row r="143" spans="1:10" ht="38.25" x14ac:dyDescent="0.25">
      <c r="A143" s="18" t="s">
        <v>23</v>
      </c>
      <c r="B143" s="24" t="s">
        <v>445</v>
      </c>
      <c r="C143" s="24" t="s">
        <v>226</v>
      </c>
      <c r="D143" s="24" t="s">
        <v>157</v>
      </c>
      <c r="E143" s="31" t="s">
        <v>446</v>
      </c>
      <c r="F143" s="25">
        <v>39.57</v>
      </c>
      <c r="G143" s="26">
        <v>150000</v>
      </c>
      <c r="H143" s="26">
        <v>0</v>
      </c>
      <c r="I143" s="26">
        <v>0</v>
      </c>
      <c r="J143" s="37">
        <v>44952.420231481483</v>
      </c>
    </row>
    <row r="144" spans="1:10" ht="45" x14ac:dyDescent="0.25">
      <c r="A144" s="18" t="s">
        <v>24</v>
      </c>
      <c r="B144" s="24" t="s">
        <v>447</v>
      </c>
      <c r="C144" s="24" t="s">
        <v>448</v>
      </c>
      <c r="D144" s="24" t="s">
        <v>147</v>
      </c>
      <c r="E144" s="24" t="s">
        <v>449</v>
      </c>
      <c r="F144" s="25">
        <v>39.43</v>
      </c>
      <c r="G144" s="26">
        <v>100000</v>
      </c>
      <c r="H144" s="26">
        <v>0</v>
      </c>
      <c r="I144" s="26">
        <v>0</v>
      </c>
      <c r="J144" s="37">
        <v>44937.467638888891</v>
      </c>
    </row>
    <row r="145" spans="1:10" ht="45" x14ac:dyDescent="0.25">
      <c r="A145" s="18" t="s">
        <v>25</v>
      </c>
      <c r="B145" s="24" t="s">
        <v>450</v>
      </c>
      <c r="C145" s="24" t="s">
        <v>451</v>
      </c>
      <c r="D145" s="24" t="s">
        <v>153</v>
      </c>
      <c r="E145" s="24" t="s">
        <v>452</v>
      </c>
      <c r="F145" s="25">
        <v>39.43</v>
      </c>
      <c r="G145" s="26">
        <v>60000</v>
      </c>
      <c r="H145" s="26">
        <v>0</v>
      </c>
      <c r="I145" s="26">
        <v>0</v>
      </c>
      <c r="J145" s="37">
        <v>44944.715868055559</v>
      </c>
    </row>
    <row r="146" spans="1:10" ht="45" x14ac:dyDescent="0.25">
      <c r="A146" s="18" t="s">
        <v>26</v>
      </c>
      <c r="B146" s="24" t="s">
        <v>453</v>
      </c>
      <c r="C146" s="24" t="s">
        <v>454</v>
      </c>
      <c r="D146" s="24" t="s">
        <v>154</v>
      </c>
      <c r="E146" s="24" t="s">
        <v>455</v>
      </c>
      <c r="F146" s="25">
        <v>39.43</v>
      </c>
      <c r="G146" s="26">
        <v>57600</v>
      </c>
      <c r="H146" s="26">
        <v>0</v>
      </c>
      <c r="I146" s="26">
        <v>0</v>
      </c>
      <c r="J146" s="37">
        <v>44946.463090277779</v>
      </c>
    </row>
    <row r="147" spans="1:10" ht="45" x14ac:dyDescent="0.25">
      <c r="A147" s="18" t="s">
        <v>27</v>
      </c>
      <c r="B147" s="24" t="s">
        <v>456</v>
      </c>
      <c r="C147" s="24" t="s">
        <v>234</v>
      </c>
      <c r="D147" s="24" t="s">
        <v>148</v>
      </c>
      <c r="E147" s="24" t="s">
        <v>457</v>
      </c>
      <c r="F147" s="25">
        <v>39.43</v>
      </c>
      <c r="G147" s="26">
        <v>150000</v>
      </c>
      <c r="H147" s="26">
        <v>0</v>
      </c>
      <c r="I147" s="26">
        <v>0</v>
      </c>
      <c r="J147" s="37">
        <v>44949.313368055555</v>
      </c>
    </row>
    <row r="148" spans="1:10" ht="60" x14ac:dyDescent="0.25">
      <c r="A148" s="18" t="s">
        <v>28</v>
      </c>
      <c r="B148" s="24" t="s">
        <v>458</v>
      </c>
      <c r="C148" s="24" t="s">
        <v>459</v>
      </c>
      <c r="D148" s="24" t="s">
        <v>158</v>
      </c>
      <c r="E148" s="24" t="s">
        <v>460</v>
      </c>
      <c r="F148" s="25">
        <v>39.43</v>
      </c>
      <c r="G148" s="26">
        <v>150000</v>
      </c>
      <c r="H148" s="26">
        <v>0</v>
      </c>
      <c r="I148" s="26">
        <v>0</v>
      </c>
      <c r="J148" s="37">
        <v>44949.441620370373</v>
      </c>
    </row>
    <row r="149" spans="1:10" ht="30" x14ac:dyDescent="0.25">
      <c r="A149" s="18" t="s">
        <v>29</v>
      </c>
      <c r="B149" s="24" t="s">
        <v>461</v>
      </c>
      <c r="C149" s="24" t="s">
        <v>258</v>
      </c>
      <c r="D149" s="24" t="s">
        <v>147</v>
      </c>
      <c r="E149" s="24" t="s">
        <v>462</v>
      </c>
      <c r="F149" s="25">
        <v>39.43</v>
      </c>
      <c r="G149" s="26">
        <v>150000</v>
      </c>
      <c r="H149" s="26">
        <v>0</v>
      </c>
      <c r="I149" s="26">
        <v>0</v>
      </c>
      <c r="J149" s="37">
        <v>44950.699664351851</v>
      </c>
    </row>
    <row r="150" spans="1:10" ht="45" x14ac:dyDescent="0.25">
      <c r="A150" s="18" t="s">
        <v>30</v>
      </c>
      <c r="B150" s="24" t="s">
        <v>463</v>
      </c>
      <c r="C150" s="24" t="s">
        <v>464</v>
      </c>
      <c r="D150" s="24" t="s">
        <v>159</v>
      </c>
      <c r="E150" s="24" t="s">
        <v>465</v>
      </c>
      <c r="F150" s="25">
        <v>39.43</v>
      </c>
      <c r="G150" s="26">
        <v>59432</v>
      </c>
      <c r="H150" s="26">
        <v>0</v>
      </c>
      <c r="I150" s="26">
        <v>0</v>
      </c>
      <c r="J150" s="37">
        <v>44951.645995370367</v>
      </c>
    </row>
    <row r="151" spans="1:10" ht="60" x14ac:dyDescent="0.25">
      <c r="A151" s="18" t="s">
        <v>31</v>
      </c>
      <c r="B151" s="24" t="s">
        <v>466</v>
      </c>
      <c r="C151" s="24" t="s">
        <v>222</v>
      </c>
      <c r="D151" s="24" t="s">
        <v>152</v>
      </c>
      <c r="E151" s="24" t="s">
        <v>467</v>
      </c>
      <c r="F151" s="25">
        <v>39.43</v>
      </c>
      <c r="G151" s="26">
        <v>150000</v>
      </c>
      <c r="H151" s="26">
        <v>0</v>
      </c>
      <c r="I151" s="26">
        <v>0</v>
      </c>
      <c r="J151" s="37">
        <v>44951.674953703703</v>
      </c>
    </row>
    <row r="152" spans="1:10" ht="45" x14ac:dyDescent="0.25">
      <c r="A152" s="18" t="s">
        <v>32</v>
      </c>
      <c r="B152" s="24" t="s">
        <v>468</v>
      </c>
      <c r="C152" s="24" t="s">
        <v>469</v>
      </c>
      <c r="D152" s="24" t="s">
        <v>155</v>
      </c>
      <c r="E152" s="24" t="s">
        <v>470</v>
      </c>
      <c r="F152" s="25">
        <v>39.43</v>
      </c>
      <c r="G152" s="26">
        <v>58672</v>
      </c>
      <c r="H152" s="26">
        <v>0</v>
      </c>
      <c r="I152" s="26">
        <v>0</v>
      </c>
      <c r="J152" s="37">
        <v>44951.7658912037</v>
      </c>
    </row>
    <row r="153" spans="1:10" ht="45" x14ac:dyDescent="0.25">
      <c r="A153" s="18" t="s">
        <v>33</v>
      </c>
      <c r="B153" s="24" t="s">
        <v>471</v>
      </c>
      <c r="C153" s="24" t="s">
        <v>472</v>
      </c>
      <c r="D153" s="24" t="s">
        <v>154</v>
      </c>
      <c r="E153" s="24" t="s">
        <v>473</v>
      </c>
      <c r="F153" s="25">
        <v>39.43</v>
      </c>
      <c r="G153" s="26">
        <v>102000</v>
      </c>
      <c r="H153" s="26">
        <v>0</v>
      </c>
      <c r="I153" s="26">
        <v>0</v>
      </c>
      <c r="J153" s="37">
        <v>44951.919085648151</v>
      </c>
    </row>
    <row r="154" spans="1:10" ht="60" x14ac:dyDescent="0.25">
      <c r="A154" s="18" t="s">
        <v>34</v>
      </c>
      <c r="B154" s="24" t="s">
        <v>474</v>
      </c>
      <c r="C154" s="24" t="s">
        <v>475</v>
      </c>
      <c r="D154" s="31" t="s">
        <v>158</v>
      </c>
      <c r="E154" s="24" t="s">
        <v>476</v>
      </c>
      <c r="F154" s="25">
        <v>39.43</v>
      </c>
      <c r="G154" s="26">
        <v>97600</v>
      </c>
      <c r="H154" s="26">
        <v>0</v>
      </c>
      <c r="I154" s="26">
        <v>0</v>
      </c>
      <c r="J154" s="37">
        <v>44952.343993055554</v>
      </c>
    </row>
    <row r="155" spans="1:10" ht="90" x14ac:dyDescent="0.25">
      <c r="A155" s="18" t="s">
        <v>35</v>
      </c>
      <c r="B155" s="24" t="s">
        <v>477</v>
      </c>
      <c r="C155" s="24" t="s">
        <v>478</v>
      </c>
      <c r="D155" s="24" t="s">
        <v>147</v>
      </c>
      <c r="E155" s="24" t="s">
        <v>479</v>
      </c>
      <c r="F155" s="25">
        <v>39.43</v>
      </c>
      <c r="G155" s="26">
        <v>82448</v>
      </c>
      <c r="H155" s="26">
        <v>0</v>
      </c>
      <c r="I155" s="26">
        <v>0</v>
      </c>
      <c r="J155" s="37">
        <v>44952.412361111114</v>
      </c>
    </row>
    <row r="156" spans="1:10" ht="45" x14ac:dyDescent="0.25">
      <c r="A156" s="18" t="s">
        <v>36</v>
      </c>
      <c r="B156" s="24" t="s">
        <v>480</v>
      </c>
      <c r="C156" s="24" t="s">
        <v>213</v>
      </c>
      <c r="D156" s="24" t="s">
        <v>153</v>
      </c>
      <c r="E156" s="24" t="s">
        <v>481</v>
      </c>
      <c r="F156" s="25">
        <v>39.43</v>
      </c>
      <c r="G156" s="26">
        <v>140000</v>
      </c>
      <c r="H156" s="26">
        <v>0</v>
      </c>
      <c r="I156" s="26">
        <v>0</v>
      </c>
      <c r="J156" s="37">
        <v>44952.486550925925</v>
      </c>
    </row>
    <row r="157" spans="1:10" ht="45" x14ac:dyDescent="0.25">
      <c r="A157" s="18" t="s">
        <v>37</v>
      </c>
      <c r="B157" s="24" t="s">
        <v>482</v>
      </c>
      <c r="C157" s="24" t="s">
        <v>483</v>
      </c>
      <c r="D157" s="24" t="s">
        <v>149</v>
      </c>
      <c r="E157" s="24" t="s">
        <v>484</v>
      </c>
      <c r="F157" s="25">
        <v>39.29</v>
      </c>
      <c r="G157" s="26">
        <v>113390</v>
      </c>
      <c r="H157" s="26">
        <v>0</v>
      </c>
      <c r="I157" s="26">
        <v>0</v>
      </c>
      <c r="J157" s="37">
        <v>44939.553379629629</v>
      </c>
    </row>
    <row r="158" spans="1:10" ht="45" x14ac:dyDescent="0.25">
      <c r="A158" s="18" t="s">
        <v>38</v>
      </c>
      <c r="B158" s="24" t="s">
        <v>485</v>
      </c>
      <c r="C158" s="24" t="s">
        <v>211</v>
      </c>
      <c r="D158" s="24" t="s">
        <v>147</v>
      </c>
      <c r="E158" s="24" t="s">
        <v>486</v>
      </c>
      <c r="F158" s="25">
        <v>39.29</v>
      </c>
      <c r="G158" s="26">
        <v>75000</v>
      </c>
      <c r="H158" s="26">
        <v>0</v>
      </c>
      <c r="I158" s="26">
        <v>0</v>
      </c>
      <c r="J158" s="37">
        <v>44942.698564814818</v>
      </c>
    </row>
    <row r="159" spans="1:10" ht="60" x14ac:dyDescent="0.25">
      <c r="A159" s="18" t="s">
        <v>39</v>
      </c>
      <c r="B159" s="24" t="s">
        <v>487</v>
      </c>
      <c r="C159" s="24" t="s">
        <v>488</v>
      </c>
      <c r="D159" s="24" t="s">
        <v>158</v>
      </c>
      <c r="E159" s="24" t="s">
        <v>489</v>
      </c>
      <c r="F159" s="25">
        <v>39.29</v>
      </c>
      <c r="G159" s="26">
        <v>120000</v>
      </c>
      <c r="H159" s="26">
        <v>0</v>
      </c>
      <c r="I159" s="26">
        <v>0</v>
      </c>
      <c r="J159" s="37">
        <v>44943.343923611108</v>
      </c>
    </row>
    <row r="160" spans="1:10" ht="30" x14ac:dyDescent="0.25">
      <c r="A160" s="18" t="s">
        <v>40</v>
      </c>
      <c r="B160" s="24" t="s">
        <v>490</v>
      </c>
      <c r="C160" s="24" t="s">
        <v>491</v>
      </c>
      <c r="D160" s="24" t="s">
        <v>153</v>
      </c>
      <c r="E160" s="24" t="s">
        <v>492</v>
      </c>
      <c r="F160" s="25">
        <v>39.29</v>
      </c>
      <c r="G160" s="26">
        <v>85000</v>
      </c>
      <c r="H160" s="26">
        <v>0</v>
      </c>
      <c r="I160" s="26">
        <v>0</v>
      </c>
      <c r="J160" s="37">
        <v>44944.580983796295</v>
      </c>
    </row>
    <row r="161" spans="1:10" ht="45" x14ac:dyDescent="0.25">
      <c r="A161" s="18" t="s">
        <v>41</v>
      </c>
      <c r="B161" s="24" t="s">
        <v>493</v>
      </c>
      <c r="C161" s="24" t="s">
        <v>494</v>
      </c>
      <c r="D161" s="24" t="s">
        <v>161</v>
      </c>
      <c r="E161" s="24" t="s">
        <v>495</v>
      </c>
      <c r="F161" s="25">
        <v>39.29</v>
      </c>
      <c r="G161" s="26">
        <v>100000</v>
      </c>
      <c r="H161" s="26">
        <v>0</v>
      </c>
      <c r="I161" s="26">
        <v>0</v>
      </c>
      <c r="J161" s="37">
        <v>44945.40011574074</v>
      </c>
    </row>
    <row r="162" spans="1:10" ht="30" x14ac:dyDescent="0.25">
      <c r="A162" s="18" t="s">
        <v>42</v>
      </c>
      <c r="B162" s="24" t="s">
        <v>496</v>
      </c>
      <c r="C162" s="24" t="s">
        <v>150</v>
      </c>
      <c r="D162" s="24" t="s">
        <v>149</v>
      </c>
      <c r="E162" s="24" t="s">
        <v>497</v>
      </c>
      <c r="F162" s="25">
        <v>39.29</v>
      </c>
      <c r="G162" s="26">
        <v>120000</v>
      </c>
      <c r="H162" s="26">
        <v>0</v>
      </c>
      <c r="I162" s="26">
        <v>0</v>
      </c>
      <c r="J162" s="37">
        <v>44946.575624999998</v>
      </c>
    </row>
    <row r="163" spans="1:10" ht="90" x14ac:dyDescent="0.25">
      <c r="A163" s="18" t="s">
        <v>43</v>
      </c>
      <c r="B163" s="24" t="s">
        <v>498</v>
      </c>
      <c r="C163" s="24" t="s">
        <v>499</v>
      </c>
      <c r="D163" s="24" t="s">
        <v>153</v>
      </c>
      <c r="E163" s="24" t="s">
        <v>500</v>
      </c>
      <c r="F163" s="25">
        <v>39.29</v>
      </c>
      <c r="G163" s="26">
        <v>150000</v>
      </c>
      <c r="H163" s="26">
        <v>0</v>
      </c>
      <c r="I163" s="26">
        <v>0</v>
      </c>
      <c r="J163" s="37">
        <v>44948.848391203705</v>
      </c>
    </row>
    <row r="164" spans="1:10" ht="45" x14ac:dyDescent="0.25">
      <c r="A164" s="18" t="s">
        <v>44</v>
      </c>
      <c r="B164" s="24" t="s">
        <v>501</v>
      </c>
      <c r="C164" s="24" t="s">
        <v>238</v>
      </c>
      <c r="D164" s="24" t="s">
        <v>154</v>
      </c>
      <c r="E164" s="24" t="s">
        <v>239</v>
      </c>
      <c r="F164" s="25">
        <v>39.29</v>
      </c>
      <c r="G164" s="26">
        <v>67740</v>
      </c>
      <c r="H164" s="26">
        <v>0</v>
      </c>
      <c r="I164" s="26">
        <v>0</v>
      </c>
      <c r="J164" s="37">
        <v>44949.489305555559</v>
      </c>
    </row>
    <row r="165" spans="1:10" ht="30" x14ac:dyDescent="0.25">
      <c r="A165" s="18" t="s">
        <v>45</v>
      </c>
      <c r="B165" s="24" t="s">
        <v>502</v>
      </c>
      <c r="C165" s="24" t="s">
        <v>223</v>
      </c>
      <c r="D165" s="31" t="s">
        <v>158</v>
      </c>
      <c r="E165" s="24" t="s">
        <v>224</v>
      </c>
      <c r="F165" s="25">
        <v>39.29</v>
      </c>
      <c r="G165" s="26">
        <v>84000</v>
      </c>
      <c r="H165" s="26">
        <v>0</v>
      </c>
      <c r="I165" s="26">
        <v>0</v>
      </c>
      <c r="J165" s="37">
        <v>44950.525208333333</v>
      </c>
    </row>
    <row r="166" spans="1:10" ht="45" x14ac:dyDescent="0.25">
      <c r="A166" s="18" t="s">
        <v>46</v>
      </c>
      <c r="B166" s="24" t="s">
        <v>503</v>
      </c>
      <c r="C166" s="24" t="s">
        <v>205</v>
      </c>
      <c r="D166" s="24" t="s">
        <v>161</v>
      </c>
      <c r="E166" s="24" t="s">
        <v>504</v>
      </c>
      <c r="F166" s="25">
        <v>39.29</v>
      </c>
      <c r="G166" s="26">
        <v>150000</v>
      </c>
      <c r="H166" s="26">
        <v>0</v>
      </c>
      <c r="I166" s="26">
        <v>0</v>
      </c>
      <c r="J166" s="37">
        <v>44951.621527777781</v>
      </c>
    </row>
    <row r="167" spans="1:10" ht="45" x14ac:dyDescent="0.25">
      <c r="A167" s="18" t="s">
        <v>47</v>
      </c>
      <c r="B167" s="24" t="s">
        <v>505</v>
      </c>
      <c r="C167" s="24" t="s">
        <v>506</v>
      </c>
      <c r="D167" s="24" t="s">
        <v>151</v>
      </c>
      <c r="E167" s="24" t="s">
        <v>507</v>
      </c>
      <c r="F167" s="25">
        <v>39.29</v>
      </c>
      <c r="G167" s="26">
        <v>95000</v>
      </c>
      <c r="H167" s="26">
        <v>0</v>
      </c>
      <c r="I167" s="26">
        <v>0</v>
      </c>
      <c r="J167" s="37">
        <v>44951.705636574072</v>
      </c>
    </row>
    <row r="168" spans="1:10" ht="45" x14ac:dyDescent="0.25">
      <c r="A168" s="18" t="s">
        <v>48</v>
      </c>
      <c r="B168" s="24" t="s">
        <v>508</v>
      </c>
      <c r="C168" s="24" t="s">
        <v>509</v>
      </c>
      <c r="D168" s="24" t="s">
        <v>151</v>
      </c>
      <c r="E168" s="24" t="s">
        <v>510</v>
      </c>
      <c r="F168" s="25">
        <v>39.29</v>
      </c>
      <c r="G168" s="26">
        <v>95000</v>
      </c>
      <c r="H168" s="26">
        <v>0</v>
      </c>
      <c r="I168" s="26">
        <v>0</v>
      </c>
      <c r="J168" s="37">
        <v>44951.713495370372</v>
      </c>
    </row>
    <row r="169" spans="1:10" ht="45" x14ac:dyDescent="0.25">
      <c r="A169" s="18" t="s">
        <v>49</v>
      </c>
      <c r="B169" s="24" t="s">
        <v>511</v>
      </c>
      <c r="C169" s="24" t="s">
        <v>512</v>
      </c>
      <c r="D169" s="24" t="s">
        <v>158</v>
      </c>
      <c r="E169" s="24" t="s">
        <v>513</v>
      </c>
      <c r="F169" s="25">
        <v>39.29</v>
      </c>
      <c r="G169" s="26">
        <v>100000</v>
      </c>
      <c r="H169" s="26">
        <v>0</v>
      </c>
      <c r="I169" s="26">
        <v>0</v>
      </c>
      <c r="J169" s="37">
        <v>44952.449340277781</v>
      </c>
    </row>
    <row r="170" spans="1:10" ht="45" x14ac:dyDescent="0.25">
      <c r="A170" s="18" t="s">
        <v>50</v>
      </c>
      <c r="B170" s="24" t="s">
        <v>514</v>
      </c>
      <c r="C170" s="24" t="s">
        <v>257</v>
      </c>
      <c r="D170" s="24" t="s">
        <v>152</v>
      </c>
      <c r="E170" s="24" t="s">
        <v>515</v>
      </c>
      <c r="F170" s="25">
        <v>39.14</v>
      </c>
      <c r="G170" s="26">
        <v>50000</v>
      </c>
      <c r="H170" s="26">
        <v>0</v>
      </c>
      <c r="I170" s="26">
        <v>0</v>
      </c>
      <c r="J170" s="37">
        <v>44943.576840277776</v>
      </c>
    </row>
    <row r="171" spans="1:10" ht="45" x14ac:dyDescent="0.25">
      <c r="A171" s="18" t="s">
        <v>51</v>
      </c>
      <c r="B171" s="24" t="s">
        <v>516</v>
      </c>
      <c r="C171" s="24" t="s">
        <v>517</v>
      </c>
      <c r="D171" s="24" t="s">
        <v>151</v>
      </c>
      <c r="E171" s="24" t="s">
        <v>518</v>
      </c>
      <c r="F171" s="25">
        <v>39.14</v>
      </c>
      <c r="G171" s="26">
        <v>150000</v>
      </c>
      <c r="H171" s="26">
        <v>0</v>
      </c>
      <c r="I171" s="26">
        <v>0</v>
      </c>
      <c r="J171" s="37">
        <v>44946.703125</v>
      </c>
    </row>
    <row r="172" spans="1:10" ht="60" x14ac:dyDescent="0.25">
      <c r="A172" s="18" t="s">
        <v>52</v>
      </c>
      <c r="B172" s="24" t="s">
        <v>519</v>
      </c>
      <c r="C172" s="24" t="s">
        <v>520</v>
      </c>
      <c r="D172" s="31" t="s">
        <v>149</v>
      </c>
      <c r="E172" s="24" t="s">
        <v>521</v>
      </c>
      <c r="F172" s="25">
        <v>39.14</v>
      </c>
      <c r="G172" s="26">
        <v>50000</v>
      </c>
      <c r="H172" s="26">
        <v>0</v>
      </c>
      <c r="I172" s="26">
        <v>0</v>
      </c>
      <c r="J172" s="37">
        <v>44947.901388888888</v>
      </c>
    </row>
    <row r="173" spans="1:10" ht="45" x14ac:dyDescent="0.25">
      <c r="A173" s="18" t="s">
        <v>53</v>
      </c>
      <c r="B173" s="24" t="s">
        <v>522</v>
      </c>
      <c r="C173" s="24" t="s">
        <v>523</v>
      </c>
      <c r="D173" s="24" t="s">
        <v>148</v>
      </c>
      <c r="E173" s="24" t="s">
        <v>524</v>
      </c>
      <c r="F173" s="25">
        <v>39.14</v>
      </c>
      <c r="G173" s="26">
        <v>55000</v>
      </c>
      <c r="H173" s="26">
        <v>0</v>
      </c>
      <c r="I173" s="26">
        <v>0</v>
      </c>
      <c r="J173" s="37">
        <v>44950.44730324074</v>
      </c>
    </row>
    <row r="174" spans="1:10" ht="30" x14ac:dyDescent="0.25">
      <c r="A174" s="18" t="s">
        <v>54</v>
      </c>
      <c r="B174" s="24" t="s">
        <v>525</v>
      </c>
      <c r="C174" s="24" t="s">
        <v>526</v>
      </c>
      <c r="D174" s="24" t="s">
        <v>152</v>
      </c>
      <c r="E174" s="24" t="s">
        <v>527</v>
      </c>
      <c r="F174" s="25">
        <v>39.14</v>
      </c>
      <c r="G174" s="26">
        <v>95000</v>
      </c>
      <c r="H174" s="26">
        <v>0</v>
      </c>
      <c r="I174" s="26">
        <v>0</v>
      </c>
      <c r="J174" s="37">
        <v>44950.47625</v>
      </c>
    </row>
    <row r="175" spans="1:10" ht="30" x14ac:dyDescent="0.25">
      <c r="A175" s="18" t="s">
        <v>55</v>
      </c>
      <c r="B175" s="24" t="s">
        <v>528</v>
      </c>
      <c r="C175" s="24" t="s">
        <v>203</v>
      </c>
      <c r="D175" s="24" t="s">
        <v>147</v>
      </c>
      <c r="E175" s="24" t="s">
        <v>529</v>
      </c>
      <c r="F175" s="25">
        <v>39.14</v>
      </c>
      <c r="G175" s="26">
        <v>150000</v>
      </c>
      <c r="H175" s="26">
        <v>0</v>
      </c>
      <c r="I175" s="26">
        <v>0</v>
      </c>
      <c r="J175" s="37">
        <v>44951.604143518518</v>
      </c>
    </row>
    <row r="176" spans="1:10" ht="45" x14ac:dyDescent="0.25">
      <c r="A176" s="18" t="s">
        <v>56</v>
      </c>
      <c r="B176" s="24" t="s">
        <v>530</v>
      </c>
      <c r="C176" s="24" t="s">
        <v>216</v>
      </c>
      <c r="D176" s="24" t="s">
        <v>149</v>
      </c>
      <c r="E176" s="24" t="s">
        <v>531</v>
      </c>
      <c r="F176" s="25">
        <v>39.14</v>
      </c>
      <c r="G176" s="26">
        <v>60000</v>
      </c>
      <c r="H176" s="26">
        <v>0</v>
      </c>
      <c r="I176" s="26">
        <v>0</v>
      </c>
      <c r="J176" s="37">
        <v>44951.642523148148</v>
      </c>
    </row>
    <row r="177" spans="1:10" ht="45" x14ac:dyDescent="0.25">
      <c r="A177" s="18" t="s">
        <v>57</v>
      </c>
      <c r="B177" s="24" t="s">
        <v>532</v>
      </c>
      <c r="C177" s="24" t="s">
        <v>195</v>
      </c>
      <c r="D177" s="24" t="s">
        <v>154</v>
      </c>
      <c r="E177" s="24" t="s">
        <v>533</v>
      </c>
      <c r="F177" s="25">
        <v>39.14</v>
      </c>
      <c r="G177" s="26">
        <v>117000</v>
      </c>
      <c r="H177" s="26">
        <v>0</v>
      </c>
      <c r="I177" s="26">
        <v>0</v>
      </c>
      <c r="J177" s="37">
        <v>44951.665347222224</v>
      </c>
    </row>
    <row r="178" spans="1:10" ht="60" x14ac:dyDescent="0.25">
      <c r="A178" s="18" t="s">
        <v>58</v>
      </c>
      <c r="B178" s="24" t="s">
        <v>534</v>
      </c>
      <c r="C178" s="24" t="s">
        <v>535</v>
      </c>
      <c r="D178" s="31" t="s">
        <v>158</v>
      </c>
      <c r="E178" s="24" t="s">
        <v>536</v>
      </c>
      <c r="F178" s="25">
        <v>39.14</v>
      </c>
      <c r="G178" s="26">
        <v>112700</v>
      </c>
      <c r="H178" s="26">
        <v>0</v>
      </c>
      <c r="I178" s="26">
        <v>0</v>
      </c>
      <c r="J178" s="37">
        <v>44952.427222222221</v>
      </c>
    </row>
    <row r="179" spans="1:10" ht="90" x14ac:dyDescent="0.25">
      <c r="A179" s="18" t="s">
        <v>59</v>
      </c>
      <c r="B179" s="24" t="s">
        <v>537</v>
      </c>
      <c r="C179" s="24" t="s">
        <v>538</v>
      </c>
      <c r="D179" s="31" t="s">
        <v>158</v>
      </c>
      <c r="E179" s="24" t="s">
        <v>539</v>
      </c>
      <c r="F179" s="25">
        <v>39.14</v>
      </c>
      <c r="G179" s="26">
        <v>52000</v>
      </c>
      <c r="H179" s="26">
        <v>0</v>
      </c>
      <c r="I179" s="26">
        <v>0</v>
      </c>
      <c r="J179" s="37">
        <v>44952.427986111114</v>
      </c>
    </row>
    <row r="180" spans="1:10" ht="30" x14ac:dyDescent="0.25">
      <c r="A180" s="18" t="s">
        <v>60</v>
      </c>
      <c r="B180" s="24" t="s">
        <v>540</v>
      </c>
      <c r="C180" s="24" t="s">
        <v>541</v>
      </c>
      <c r="D180" s="24" t="s">
        <v>152</v>
      </c>
      <c r="E180" s="24" t="s">
        <v>542</v>
      </c>
      <c r="F180" s="25">
        <v>39.14</v>
      </c>
      <c r="G180" s="26">
        <v>80000</v>
      </c>
      <c r="H180" s="26">
        <v>0</v>
      </c>
      <c r="I180" s="26">
        <v>0</v>
      </c>
      <c r="J180" s="37">
        <v>44952.454722222225</v>
      </c>
    </row>
    <row r="181" spans="1:10" ht="30" x14ac:dyDescent="0.25">
      <c r="A181" s="18" t="s">
        <v>61</v>
      </c>
      <c r="B181" s="24" t="s">
        <v>543</v>
      </c>
      <c r="C181" s="24" t="s">
        <v>197</v>
      </c>
      <c r="D181" s="24" t="s">
        <v>161</v>
      </c>
      <c r="E181" s="24" t="s">
        <v>198</v>
      </c>
      <c r="F181" s="25">
        <v>39</v>
      </c>
      <c r="G181" s="26">
        <v>70000</v>
      </c>
      <c r="H181" s="26">
        <v>0</v>
      </c>
      <c r="I181" s="26">
        <v>0</v>
      </c>
      <c r="J181" s="37">
        <v>44942.744513888887</v>
      </c>
    </row>
    <row r="182" spans="1:10" ht="30" x14ac:dyDescent="0.25">
      <c r="A182" s="18" t="s">
        <v>62</v>
      </c>
      <c r="B182" s="24" t="s">
        <v>544</v>
      </c>
      <c r="C182" s="24" t="s">
        <v>545</v>
      </c>
      <c r="D182" s="24" t="s">
        <v>158</v>
      </c>
      <c r="E182" s="24" t="s">
        <v>546</v>
      </c>
      <c r="F182" s="25">
        <v>39</v>
      </c>
      <c r="G182" s="26">
        <v>150000</v>
      </c>
      <c r="H182" s="26">
        <v>0</v>
      </c>
      <c r="I182" s="26">
        <v>0</v>
      </c>
      <c r="J182" s="37">
        <v>44946.542523148149</v>
      </c>
    </row>
    <row r="183" spans="1:10" ht="45" x14ac:dyDescent="0.25">
      <c r="A183" s="18" t="s">
        <v>63</v>
      </c>
      <c r="B183" s="24" t="s">
        <v>547</v>
      </c>
      <c r="C183" s="24" t="s">
        <v>548</v>
      </c>
      <c r="D183" s="24" t="s">
        <v>152</v>
      </c>
      <c r="E183" s="24" t="s">
        <v>549</v>
      </c>
      <c r="F183" s="25">
        <v>39</v>
      </c>
      <c r="G183" s="26">
        <v>80000</v>
      </c>
      <c r="H183" s="26">
        <v>0</v>
      </c>
      <c r="I183" s="26">
        <v>0</v>
      </c>
      <c r="J183" s="37">
        <v>44949.425555555557</v>
      </c>
    </row>
    <row r="184" spans="1:10" ht="30" x14ac:dyDescent="0.25">
      <c r="A184" s="18" t="s">
        <v>64</v>
      </c>
      <c r="B184" s="24" t="s">
        <v>550</v>
      </c>
      <c r="C184" s="24" t="s">
        <v>235</v>
      </c>
      <c r="D184" s="24" t="s">
        <v>153</v>
      </c>
      <c r="E184" s="24" t="s">
        <v>551</v>
      </c>
      <c r="F184" s="25">
        <v>39</v>
      </c>
      <c r="G184" s="26">
        <v>100000</v>
      </c>
      <c r="H184" s="26">
        <v>0</v>
      </c>
      <c r="I184" s="26">
        <v>0</v>
      </c>
      <c r="J184" s="37">
        <v>44949.980937499997</v>
      </c>
    </row>
    <row r="185" spans="1:10" ht="45" x14ac:dyDescent="0.25">
      <c r="A185" s="18" t="s">
        <v>65</v>
      </c>
      <c r="B185" s="24" t="s">
        <v>552</v>
      </c>
      <c r="C185" s="24" t="s">
        <v>553</v>
      </c>
      <c r="D185" s="24" t="s">
        <v>149</v>
      </c>
      <c r="E185" s="24" t="s">
        <v>554</v>
      </c>
      <c r="F185" s="25">
        <v>39</v>
      </c>
      <c r="G185" s="26">
        <v>150000</v>
      </c>
      <c r="H185" s="26">
        <v>0</v>
      </c>
      <c r="I185" s="26">
        <v>0</v>
      </c>
      <c r="J185" s="37">
        <v>44952.262870370374</v>
      </c>
    </row>
    <row r="186" spans="1:10" ht="45" x14ac:dyDescent="0.25">
      <c r="A186" s="18" t="s">
        <v>66</v>
      </c>
      <c r="B186" s="24" t="s">
        <v>555</v>
      </c>
      <c r="C186" s="24" t="s">
        <v>210</v>
      </c>
      <c r="D186" s="31" t="s">
        <v>153</v>
      </c>
      <c r="E186" s="24" t="s">
        <v>556</v>
      </c>
      <c r="F186" s="25">
        <v>39</v>
      </c>
      <c r="G186" s="26">
        <v>150000</v>
      </c>
      <c r="H186" s="26">
        <v>0</v>
      </c>
      <c r="I186" s="26">
        <v>0</v>
      </c>
      <c r="J186" s="37">
        <v>44952.501076388886</v>
      </c>
    </row>
    <row r="187" spans="1:10" ht="60" x14ac:dyDescent="0.25">
      <c r="A187" s="18" t="s">
        <v>67</v>
      </c>
      <c r="B187" s="24" t="s">
        <v>557</v>
      </c>
      <c r="C187" s="24" t="s">
        <v>558</v>
      </c>
      <c r="D187" s="24" t="s">
        <v>147</v>
      </c>
      <c r="E187" s="24" t="s">
        <v>559</v>
      </c>
      <c r="F187" s="25">
        <v>39</v>
      </c>
      <c r="G187" s="26">
        <v>148000</v>
      </c>
      <c r="H187" s="26">
        <v>0</v>
      </c>
      <c r="I187" s="26">
        <v>0</v>
      </c>
      <c r="J187" s="37">
        <v>44952.55908564815</v>
      </c>
    </row>
    <row r="188" spans="1:10" ht="45" x14ac:dyDescent="0.25">
      <c r="A188" s="18" t="s">
        <v>68</v>
      </c>
      <c r="B188" s="24" t="s">
        <v>560</v>
      </c>
      <c r="C188" s="24" t="s">
        <v>229</v>
      </c>
      <c r="D188" s="31" t="s">
        <v>161</v>
      </c>
      <c r="E188" s="24" t="s">
        <v>230</v>
      </c>
      <c r="F188" s="25">
        <v>38.86</v>
      </c>
      <c r="G188" s="26">
        <v>140000</v>
      </c>
      <c r="H188" s="26">
        <v>0</v>
      </c>
      <c r="I188" s="26">
        <v>0</v>
      </c>
      <c r="J188" s="37">
        <v>44942.766851851855</v>
      </c>
    </row>
    <row r="189" spans="1:10" ht="60" x14ac:dyDescent="0.25">
      <c r="A189" s="18" t="s">
        <v>69</v>
      </c>
      <c r="B189" s="24" t="s">
        <v>561</v>
      </c>
      <c r="C189" s="24" t="s">
        <v>228</v>
      </c>
      <c r="D189" s="24" t="s">
        <v>157</v>
      </c>
      <c r="E189" s="24" t="s">
        <v>562</v>
      </c>
      <c r="F189" s="25">
        <v>38.86</v>
      </c>
      <c r="G189" s="26">
        <v>150000</v>
      </c>
      <c r="H189" s="26">
        <v>0</v>
      </c>
      <c r="I189" s="26">
        <v>0</v>
      </c>
      <c r="J189" s="37">
        <v>44947.946168981478</v>
      </c>
    </row>
    <row r="190" spans="1:10" ht="45" x14ac:dyDescent="0.25">
      <c r="A190" s="18" t="s">
        <v>70</v>
      </c>
      <c r="B190" s="24" t="s">
        <v>563</v>
      </c>
      <c r="C190" s="24" t="s">
        <v>564</v>
      </c>
      <c r="D190" s="24" t="s">
        <v>159</v>
      </c>
      <c r="E190" s="24" t="s">
        <v>565</v>
      </c>
      <c r="F190" s="25">
        <v>38.86</v>
      </c>
      <c r="G190" s="26">
        <v>50440</v>
      </c>
      <c r="H190" s="26">
        <v>0</v>
      </c>
      <c r="I190" s="26">
        <v>0</v>
      </c>
      <c r="J190" s="37">
        <v>44949.578182870369</v>
      </c>
    </row>
    <row r="191" spans="1:10" ht="45" x14ac:dyDescent="0.25">
      <c r="A191" s="18" t="s">
        <v>71</v>
      </c>
      <c r="B191" s="24" t="s">
        <v>566</v>
      </c>
      <c r="C191" s="24" t="s">
        <v>255</v>
      </c>
      <c r="D191" s="24" t="s">
        <v>152</v>
      </c>
      <c r="E191" s="24" t="s">
        <v>567</v>
      </c>
      <c r="F191" s="25">
        <v>38.86</v>
      </c>
      <c r="G191" s="26">
        <v>150000</v>
      </c>
      <c r="H191" s="26">
        <v>0</v>
      </c>
      <c r="I191" s="26">
        <v>0</v>
      </c>
      <c r="J191" s="37">
        <v>44950.726585648146</v>
      </c>
    </row>
    <row r="192" spans="1:10" ht="45" x14ac:dyDescent="0.25">
      <c r="A192" s="18" t="s">
        <v>72</v>
      </c>
      <c r="B192" s="24" t="s">
        <v>568</v>
      </c>
      <c r="C192" s="24" t="s">
        <v>569</v>
      </c>
      <c r="D192" s="24" t="s">
        <v>149</v>
      </c>
      <c r="E192" s="24" t="s">
        <v>570</v>
      </c>
      <c r="F192" s="25">
        <v>38.86</v>
      </c>
      <c r="G192" s="26">
        <v>150000</v>
      </c>
      <c r="H192" s="26">
        <v>0</v>
      </c>
      <c r="I192" s="26">
        <v>0</v>
      </c>
      <c r="J192" s="37">
        <v>44951.506990740738</v>
      </c>
    </row>
    <row r="193" spans="1:10" ht="30" x14ac:dyDescent="0.25">
      <c r="A193" s="18" t="s">
        <v>73</v>
      </c>
      <c r="B193" s="24" t="s">
        <v>571</v>
      </c>
      <c r="C193" s="24" t="s">
        <v>572</v>
      </c>
      <c r="D193" s="24" t="s">
        <v>151</v>
      </c>
      <c r="E193" s="24" t="s">
        <v>573</v>
      </c>
      <c r="F193" s="25">
        <v>38.86</v>
      </c>
      <c r="G193" s="26">
        <v>119200</v>
      </c>
      <c r="H193" s="26">
        <v>0</v>
      </c>
      <c r="I193" s="26">
        <v>0</v>
      </c>
      <c r="J193" s="37">
        <v>44952.413159722222</v>
      </c>
    </row>
    <row r="194" spans="1:10" ht="45" x14ac:dyDescent="0.25">
      <c r="A194" s="18" t="s">
        <v>74</v>
      </c>
      <c r="B194" s="24" t="s">
        <v>574</v>
      </c>
      <c r="C194" s="24" t="s">
        <v>575</v>
      </c>
      <c r="D194" s="24" t="s">
        <v>154</v>
      </c>
      <c r="E194" s="24" t="s">
        <v>576</v>
      </c>
      <c r="F194" s="25">
        <v>38.86</v>
      </c>
      <c r="G194" s="26">
        <v>150000</v>
      </c>
      <c r="H194" s="26">
        <v>0</v>
      </c>
      <c r="I194" s="26">
        <v>0</v>
      </c>
      <c r="J194" s="37">
        <v>44952.505486111113</v>
      </c>
    </row>
    <row r="195" spans="1:10" ht="30" x14ac:dyDescent="0.25">
      <c r="A195" s="18" t="s">
        <v>75</v>
      </c>
      <c r="B195" s="24" t="s">
        <v>577</v>
      </c>
      <c r="C195" s="24" t="s">
        <v>578</v>
      </c>
      <c r="D195" s="24" t="s">
        <v>161</v>
      </c>
      <c r="E195" s="24" t="s">
        <v>579</v>
      </c>
      <c r="F195" s="25">
        <v>38.71</v>
      </c>
      <c r="G195" s="26">
        <v>150000</v>
      </c>
      <c r="H195" s="26">
        <v>0</v>
      </c>
      <c r="I195" s="26">
        <v>0</v>
      </c>
      <c r="J195" s="37">
        <v>44949.401261574072</v>
      </c>
    </row>
    <row r="196" spans="1:10" ht="45" x14ac:dyDescent="0.25">
      <c r="A196" s="18" t="s">
        <v>76</v>
      </c>
      <c r="B196" s="24" t="s">
        <v>580</v>
      </c>
      <c r="C196" s="24" t="s">
        <v>244</v>
      </c>
      <c r="D196" s="24" t="s">
        <v>159</v>
      </c>
      <c r="E196" s="24" t="s">
        <v>245</v>
      </c>
      <c r="F196" s="25">
        <v>38.71</v>
      </c>
      <c r="G196" s="26">
        <v>149500</v>
      </c>
      <c r="H196" s="26">
        <v>0</v>
      </c>
      <c r="I196" s="26">
        <v>0</v>
      </c>
      <c r="J196" s="37">
        <v>44949.464224537034</v>
      </c>
    </row>
    <row r="197" spans="1:10" ht="30" x14ac:dyDescent="0.25">
      <c r="A197" s="18" t="s">
        <v>77</v>
      </c>
      <c r="B197" s="24" t="s">
        <v>581</v>
      </c>
      <c r="C197" s="24" t="s">
        <v>250</v>
      </c>
      <c r="D197" s="24" t="s">
        <v>148</v>
      </c>
      <c r="E197" s="24" t="s">
        <v>251</v>
      </c>
      <c r="F197" s="25">
        <v>38.71</v>
      </c>
      <c r="G197" s="26">
        <v>150000</v>
      </c>
      <c r="H197" s="26">
        <v>0</v>
      </c>
      <c r="I197" s="26">
        <v>0</v>
      </c>
      <c r="J197" s="37">
        <v>44951.816874999997</v>
      </c>
    </row>
    <row r="198" spans="1:10" ht="60" x14ac:dyDescent="0.25">
      <c r="A198" s="18" t="s">
        <v>78</v>
      </c>
      <c r="B198" s="24" t="s">
        <v>582</v>
      </c>
      <c r="C198" s="24" t="s">
        <v>583</v>
      </c>
      <c r="D198" s="24" t="s">
        <v>152</v>
      </c>
      <c r="E198" s="24" t="s">
        <v>584</v>
      </c>
      <c r="F198" s="25">
        <v>38.71</v>
      </c>
      <c r="G198" s="26">
        <v>150000</v>
      </c>
      <c r="H198" s="26">
        <v>0</v>
      </c>
      <c r="I198" s="26">
        <v>0</v>
      </c>
      <c r="J198" s="37">
        <v>44951.87096064815</v>
      </c>
    </row>
    <row r="199" spans="1:10" ht="60" x14ac:dyDescent="0.25">
      <c r="A199" s="18" t="s">
        <v>79</v>
      </c>
      <c r="B199" s="24" t="s">
        <v>585</v>
      </c>
      <c r="C199" s="24" t="s">
        <v>237</v>
      </c>
      <c r="D199" s="24" t="s">
        <v>152</v>
      </c>
      <c r="E199" s="24" t="s">
        <v>586</v>
      </c>
      <c r="F199" s="25">
        <v>38.71</v>
      </c>
      <c r="G199" s="26">
        <v>150000</v>
      </c>
      <c r="H199" s="26">
        <v>0</v>
      </c>
      <c r="I199" s="26">
        <v>0</v>
      </c>
      <c r="J199" s="37">
        <v>44952.418611111112</v>
      </c>
    </row>
    <row r="200" spans="1:10" ht="45" x14ac:dyDescent="0.25">
      <c r="A200" s="18" t="s">
        <v>80</v>
      </c>
      <c r="B200" s="24" t="s">
        <v>587</v>
      </c>
      <c r="C200" s="24" t="s">
        <v>588</v>
      </c>
      <c r="D200" s="24" t="s">
        <v>148</v>
      </c>
      <c r="E200" s="24" t="s">
        <v>589</v>
      </c>
      <c r="F200" s="25">
        <v>38.57</v>
      </c>
      <c r="G200" s="26">
        <v>86500</v>
      </c>
      <c r="H200" s="26">
        <v>0</v>
      </c>
      <c r="I200" s="26">
        <v>0</v>
      </c>
      <c r="J200" s="37">
        <v>44944.458541666667</v>
      </c>
    </row>
    <row r="201" spans="1:10" ht="45" x14ac:dyDescent="0.25">
      <c r="A201" s="18" t="s">
        <v>81</v>
      </c>
      <c r="B201" s="24" t="s">
        <v>590</v>
      </c>
      <c r="C201" s="24" t="s">
        <v>248</v>
      </c>
      <c r="D201" s="24" t="s">
        <v>147</v>
      </c>
      <c r="E201" s="24" t="s">
        <v>591</v>
      </c>
      <c r="F201" s="25">
        <v>38.57</v>
      </c>
      <c r="G201" s="26">
        <v>106495</v>
      </c>
      <c r="H201" s="26">
        <v>0</v>
      </c>
      <c r="I201" s="26">
        <v>0</v>
      </c>
      <c r="J201" s="37">
        <v>44948.662245370368</v>
      </c>
    </row>
    <row r="202" spans="1:10" ht="30" x14ac:dyDescent="0.25">
      <c r="A202" s="18" t="s">
        <v>82</v>
      </c>
      <c r="B202" s="24" t="s">
        <v>592</v>
      </c>
      <c r="C202" s="24" t="s">
        <v>593</v>
      </c>
      <c r="D202" s="24" t="s">
        <v>153</v>
      </c>
      <c r="E202" s="24" t="s">
        <v>594</v>
      </c>
      <c r="F202" s="25">
        <v>38.57</v>
      </c>
      <c r="G202" s="26">
        <v>144684</v>
      </c>
      <c r="H202" s="26">
        <v>0</v>
      </c>
      <c r="I202" s="26">
        <v>0</v>
      </c>
      <c r="J202" s="37">
        <v>44951.738981481481</v>
      </c>
    </row>
    <row r="203" spans="1:10" ht="30" x14ac:dyDescent="0.25">
      <c r="A203" s="18" t="s">
        <v>83</v>
      </c>
      <c r="B203" s="24" t="s">
        <v>595</v>
      </c>
      <c r="C203" s="24" t="s">
        <v>596</v>
      </c>
      <c r="D203" s="24" t="s">
        <v>148</v>
      </c>
      <c r="E203" s="24" t="s">
        <v>597</v>
      </c>
      <c r="F203" s="25">
        <v>38.57</v>
      </c>
      <c r="G203" s="26">
        <v>107800</v>
      </c>
      <c r="H203" s="26">
        <v>0</v>
      </c>
      <c r="I203" s="26">
        <v>0</v>
      </c>
      <c r="J203" s="37">
        <v>44952.356354166666</v>
      </c>
    </row>
    <row r="204" spans="1:10" ht="30" x14ac:dyDescent="0.25">
      <c r="A204" s="18" t="s">
        <v>84</v>
      </c>
      <c r="B204" s="24" t="s">
        <v>598</v>
      </c>
      <c r="C204" s="24" t="s">
        <v>599</v>
      </c>
      <c r="D204" s="24" t="s">
        <v>147</v>
      </c>
      <c r="E204" s="24" t="s">
        <v>600</v>
      </c>
      <c r="F204" s="25">
        <v>38.57</v>
      </c>
      <c r="G204" s="26">
        <v>83740</v>
      </c>
      <c r="H204" s="26">
        <v>0</v>
      </c>
      <c r="I204" s="26">
        <v>0</v>
      </c>
      <c r="J204" s="37">
        <v>44952.457314814812</v>
      </c>
    </row>
    <row r="205" spans="1:10" ht="45" x14ac:dyDescent="0.25">
      <c r="A205" s="18" t="s">
        <v>85</v>
      </c>
      <c r="B205" s="24" t="s">
        <v>601</v>
      </c>
      <c r="C205" s="24" t="s">
        <v>208</v>
      </c>
      <c r="D205" s="24" t="s">
        <v>152</v>
      </c>
      <c r="E205" s="24" t="s">
        <v>602</v>
      </c>
      <c r="F205" s="25">
        <v>38.57</v>
      </c>
      <c r="G205" s="26">
        <v>150000</v>
      </c>
      <c r="H205" s="26">
        <v>0</v>
      </c>
      <c r="I205" s="26">
        <v>0</v>
      </c>
      <c r="J205" s="37">
        <v>44952.497060185182</v>
      </c>
    </row>
    <row r="206" spans="1:10" ht="45" x14ac:dyDescent="0.25">
      <c r="A206" s="18" t="s">
        <v>86</v>
      </c>
      <c r="B206" s="24" t="s">
        <v>603</v>
      </c>
      <c r="C206" s="24" t="s">
        <v>204</v>
      </c>
      <c r="D206" s="24" t="s">
        <v>159</v>
      </c>
      <c r="E206" s="24" t="s">
        <v>604</v>
      </c>
      <c r="F206" s="25">
        <v>38.43</v>
      </c>
      <c r="G206" s="26">
        <v>150000</v>
      </c>
      <c r="H206" s="26">
        <v>0</v>
      </c>
      <c r="I206" s="26">
        <v>0</v>
      </c>
      <c r="J206" s="37">
        <v>44946.55228009259</v>
      </c>
    </row>
    <row r="207" spans="1:10" ht="45" x14ac:dyDescent="0.25">
      <c r="A207" s="18" t="s">
        <v>87</v>
      </c>
      <c r="B207" s="24" t="s">
        <v>605</v>
      </c>
      <c r="C207" s="24" t="s">
        <v>233</v>
      </c>
      <c r="D207" s="24" t="s">
        <v>159</v>
      </c>
      <c r="E207" s="24" t="s">
        <v>606</v>
      </c>
      <c r="F207" s="25">
        <v>38.43</v>
      </c>
      <c r="G207" s="26">
        <v>80000</v>
      </c>
      <c r="H207" s="26">
        <v>0</v>
      </c>
      <c r="I207" s="26">
        <v>0</v>
      </c>
      <c r="J207" s="37">
        <v>44949.514050925929</v>
      </c>
    </row>
    <row r="208" spans="1:10" ht="30" x14ac:dyDescent="0.25">
      <c r="A208" s="18" t="s">
        <v>88</v>
      </c>
      <c r="B208" s="24" t="s">
        <v>607</v>
      </c>
      <c r="C208" s="24" t="s">
        <v>247</v>
      </c>
      <c r="D208" s="24" t="s">
        <v>148</v>
      </c>
      <c r="E208" s="24" t="s">
        <v>608</v>
      </c>
      <c r="F208" s="25">
        <v>38.43</v>
      </c>
      <c r="G208" s="26">
        <v>150000</v>
      </c>
      <c r="H208" s="26">
        <v>0</v>
      </c>
      <c r="I208" s="26">
        <v>0</v>
      </c>
      <c r="J208" s="37">
        <v>44949.601400462961</v>
      </c>
    </row>
    <row r="209" spans="1:10" ht="45" x14ac:dyDescent="0.25">
      <c r="A209" s="18" t="s">
        <v>89</v>
      </c>
      <c r="B209" s="24" t="s">
        <v>609</v>
      </c>
      <c r="C209" s="24" t="s">
        <v>218</v>
      </c>
      <c r="D209" s="24" t="s">
        <v>159</v>
      </c>
      <c r="E209" s="24" t="s">
        <v>610</v>
      </c>
      <c r="F209" s="25">
        <v>38.43</v>
      </c>
      <c r="G209" s="26">
        <v>150000</v>
      </c>
      <c r="H209" s="26">
        <v>0</v>
      </c>
      <c r="I209" s="26">
        <v>0</v>
      </c>
      <c r="J209" s="37">
        <v>44949.776944444442</v>
      </c>
    </row>
    <row r="210" spans="1:10" ht="30" x14ac:dyDescent="0.25">
      <c r="A210" s="18" t="s">
        <v>90</v>
      </c>
      <c r="B210" s="24" t="s">
        <v>611</v>
      </c>
      <c r="C210" s="24" t="s">
        <v>612</v>
      </c>
      <c r="D210" s="24" t="s">
        <v>152</v>
      </c>
      <c r="E210" s="24" t="s">
        <v>613</v>
      </c>
      <c r="F210" s="25">
        <v>38.43</v>
      </c>
      <c r="G210" s="26">
        <v>149600</v>
      </c>
      <c r="H210" s="26">
        <v>0</v>
      </c>
      <c r="I210" s="26">
        <v>0</v>
      </c>
      <c r="J210" s="37">
        <v>44951.479687500003</v>
      </c>
    </row>
    <row r="211" spans="1:10" ht="45" x14ac:dyDescent="0.25">
      <c r="A211" s="18" t="s">
        <v>91</v>
      </c>
      <c r="B211" s="24" t="s">
        <v>614</v>
      </c>
      <c r="C211" s="24" t="s">
        <v>225</v>
      </c>
      <c r="D211" s="24" t="s">
        <v>154</v>
      </c>
      <c r="E211" s="24" t="s">
        <v>615</v>
      </c>
      <c r="F211" s="25">
        <v>38.43</v>
      </c>
      <c r="G211" s="26">
        <v>117600</v>
      </c>
      <c r="H211" s="26">
        <v>0</v>
      </c>
      <c r="I211" s="26">
        <v>0</v>
      </c>
      <c r="J211" s="37">
        <v>44951.918900462966</v>
      </c>
    </row>
    <row r="212" spans="1:10" ht="30" x14ac:dyDescent="0.25">
      <c r="A212" s="18" t="s">
        <v>92</v>
      </c>
      <c r="B212" s="24" t="s">
        <v>616</v>
      </c>
      <c r="C212" s="24" t="s">
        <v>617</v>
      </c>
      <c r="D212" s="24" t="s">
        <v>157</v>
      </c>
      <c r="E212" s="24" t="s">
        <v>618</v>
      </c>
      <c r="F212" s="25">
        <v>38.43</v>
      </c>
      <c r="G212" s="26">
        <v>57000</v>
      </c>
      <c r="H212" s="26">
        <v>0</v>
      </c>
      <c r="I212" s="26">
        <v>0</v>
      </c>
      <c r="J212" s="37">
        <v>44952.408703703702</v>
      </c>
    </row>
    <row r="213" spans="1:10" ht="60" x14ac:dyDescent="0.25">
      <c r="A213" s="18" t="s">
        <v>93</v>
      </c>
      <c r="B213" s="24" t="s">
        <v>619</v>
      </c>
      <c r="C213" s="24" t="s">
        <v>620</v>
      </c>
      <c r="D213" s="24" t="s">
        <v>149</v>
      </c>
      <c r="E213" s="24" t="s">
        <v>621</v>
      </c>
      <c r="F213" s="25">
        <v>38.43</v>
      </c>
      <c r="G213" s="26">
        <v>98000</v>
      </c>
      <c r="H213" s="26">
        <v>0</v>
      </c>
      <c r="I213" s="26">
        <v>0</v>
      </c>
      <c r="J213" s="37">
        <v>44952.575752314813</v>
      </c>
    </row>
    <row r="214" spans="1:10" ht="45" x14ac:dyDescent="0.25">
      <c r="A214" s="18" t="s">
        <v>94</v>
      </c>
      <c r="B214" s="24" t="s">
        <v>622</v>
      </c>
      <c r="C214" s="24" t="s">
        <v>623</v>
      </c>
      <c r="D214" s="24" t="s">
        <v>159</v>
      </c>
      <c r="E214" s="24" t="s">
        <v>624</v>
      </c>
      <c r="F214" s="25">
        <v>38.29</v>
      </c>
      <c r="G214" s="26">
        <v>80000</v>
      </c>
      <c r="H214" s="26">
        <v>0</v>
      </c>
      <c r="I214" s="26">
        <v>0</v>
      </c>
      <c r="J214" s="37">
        <v>44941.667129629626</v>
      </c>
    </row>
    <row r="215" spans="1:10" ht="30" x14ac:dyDescent="0.25">
      <c r="A215" s="18" t="s">
        <v>95</v>
      </c>
      <c r="B215" s="24" t="s">
        <v>625</v>
      </c>
      <c r="C215" s="24" t="s">
        <v>194</v>
      </c>
      <c r="D215" s="24" t="s">
        <v>154</v>
      </c>
      <c r="E215" s="24" t="s">
        <v>626</v>
      </c>
      <c r="F215" s="25">
        <v>38.29</v>
      </c>
      <c r="G215" s="26">
        <v>150000</v>
      </c>
      <c r="H215" s="26">
        <v>0</v>
      </c>
      <c r="I215" s="26">
        <v>0</v>
      </c>
      <c r="J215" s="37">
        <v>44942.525694444441</v>
      </c>
    </row>
    <row r="216" spans="1:10" ht="30" x14ac:dyDescent="0.25">
      <c r="A216" s="18" t="s">
        <v>96</v>
      </c>
      <c r="B216" s="24" t="s">
        <v>627</v>
      </c>
      <c r="C216" s="24" t="s">
        <v>628</v>
      </c>
      <c r="D216" s="24" t="s">
        <v>158</v>
      </c>
      <c r="E216" s="24" t="s">
        <v>629</v>
      </c>
      <c r="F216" s="25">
        <v>38.29</v>
      </c>
      <c r="G216" s="26">
        <v>72000</v>
      </c>
      <c r="H216" s="26">
        <v>0</v>
      </c>
      <c r="I216" s="26">
        <v>0</v>
      </c>
      <c r="J216" s="37">
        <v>44942.545671296299</v>
      </c>
    </row>
    <row r="217" spans="1:10" ht="60" x14ac:dyDescent="0.25">
      <c r="A217" s="18" t="s">
        <v>97</v>
      </c>
      <c r="B217" s="24" t="s">
        <v>630</v>
      </c>
      <c r="C217" s="24" t="s">
        <v>631</v>
      </c>
      <c r="D217" s="24" t="s">
        <v>153</v>
      </c>
      <c r="E217" s="24" t="s">
        <v>632</v>
      </c>
      <c r="F217" s="25">
        <v>38.29</v>
      </c>
      <c r="G217" s="26">
        <v>146148</v>
      </c>
      <c r="H217" s="26">
        <v>0</v>
      </c>
      <c r="I217" s="26">
        <v>0</v>
      </c>
      <c r="J217" s="37">
        <v>44948.735451388886</v>
      </c>
    </row>
    <row r="218" spans="1:10" ht="45" x14ac:dyDescent="0.25">
      <c r="A218" s="18" t="s">
        <v>99</v>
      </c>
      <c r="B218" s="24" t="s">
        <v>633</v>
      </c>
      <c r="C218" s="24" t="s">
        <v>634</v>
      </c>
      <c r="D218" s="24" t="s">
        <v>151</v>
      </c>
      <c r="E218" s="24" t="s">
        <v>635</v>
      </c>
      <c r="F218" s="25">
        <v>38.29</v>
      </c>
      <c r="G218" s="26">
        <v>150000</v>
      </c>
      <c r="H218" s="26">
        <v>0</v>
      </c>
      <c r="I218" s="26">
        <v>0</v>
      </c>
      <c r="J218" s="37">
        <v>44949.381782407407</v>
      </c>
    </row>
    <row r="219" spans="1:10" ht="45" x14ac:dyDescent="0.25">
      <c r="A219" s="18" t="s">
        <v>100</v>
      </c>
      <c r="B219" s="24" t="s">
        <v>636</v>
      </c>
      <c r="C219" s="24" t="s">
        <v>637</v>
      </c>
      <c r="D219" s="24" t="s">
        <v>155</v>
      </c>
      <c r="E219" s="24" t="s">
        <v>638</v>
      </c>
      <c r="F219" s="25">
        <v>38.29</v>
      </c>
      <c r="G219" s="26">
        <v>80000</v>
      </c>
      <c r="H219" s="26">
        <v>0</v>
      </c>
      <c r="I219" s="26">
        <v>0</v>
      </c>
      <c r="J219" s="37">
        <v>44949.479189814818</v>
      </c>
    </row>
    <row r="220" spans="1:10" ht="30" x14ac:dyDescent="0.25">
      <c r="A220" s="18" t="s">
        <v>101</v>
      </c>
      <c r="B220" s="24" t="s">
        <v>639</v>
      </c>
      <c r="C220" s="24" t="s">
        <v>188</v>
      </c>
      <c r="D220" s="24" t="s">
        <v>154</v>
      </c>
      <c r="E220" s="24" t="s">
        <v>640</v>
      </c>
      <c r="F220" s="25">
        <v>38.29</v>
      </c>
      <c r="G220" s="26">
        <v>150000</v>
      </c>
      <c r="H220" s="26">
        <v>0</v>
      </c>
      <c r="I220" s="26">
        <v>0</v>
      </c>
      <c r="J220" s="37">
        <v>44950.605995370373</v>
      </c>
    </row>
    <row r="221" spans="1:10" ht="60" x14ac:dyDescent="0.25">
      <c r="A221" s="18" t="s">
        <v>102</v>
      </c>
      <c r="B221" s="24" t="s">
        <v>641</v>
      </c>
      <c r="C221" s="24" t="s">
        <v>642</v>
      </c>
      <c r="D221" s="31" t="s">
        <v>152</v>
      </c>
      <c r="E221" s="24" t="s">
        <v>643</v>
      </c>
      <c r="F221" s="25">
        <v>38.29</v>
      </c>
      <c r="G221" s="26">
        <v>150000</v>
      </c>
      <c r="H221" s="26">
        <v>0</v>
      </c>
      <c r="I221" s="26">
        <v>0</v>
      </c>
      <c r="J221" s="37">
        <v>44950.729409722226</v>
      </c>
    </row>
    <row r="222" spans="1:10" ht="30" x14ac:dyDescent="0.25">
      <c r="A222" s="18" t="s">
        <v>103</v>
      </c>
      <c r="B222" s="24" t="s">
        <v>644</v>
      </c>
      <c r="C222" s="24" t="s">
        <v>645</v>
      </c>
      <c r="D222" s="24" t="s">
        <v>152</v>
      </c>
      <c r="E222" s="24" t="s">
        <v>646</v>
      </c>
      <c r="F222" s="25">
        <v>38.29</v>
      </c>
      <c r="G222" s="26">
        <v>150000</v>
      </c>
      <c r="H222" s="26">
        <v>0</v>
      </c>
      <c r="I222" s="26">
        <v>0</v>
      </c>
      <c r="J222" s="37">
        <v>44950.742164351854</v>
      </c>
    </row>
    <row r="223" spans="1:10" ht="45" x14ac:dyDescent="0.25">
      <c r="A223" s="18" t="s">
        <v>104</v>
      </c>
      <c r="B223" s="24" t="s">
        <v>647</v>
      </c>
      <c r="C223" s="24" t="s">
        <v>207</v>
      </c>
      <c r="D223" s="24" t="s">
        <v>155</v>
      </c>
      <c r="E223" s="24" t="s">
        <v>648</v>
      </c>
      <c r="F223" s="25">
        <v>38.29</v>
      </c>
      <c r="G223" s="26">
        <v>115000</v>
      </c>
      <c r="H223" s="26">
        <v>0</v>
      </c>
      <c r="I223" s="26">
        <v>0</v>
      </c>
      <c r="J223" s="37">
        <v>44951.522499999999</v>
      </c>
    </row>
    <row r="224" spans="1:10" ht="45" x14ac:dyDescent="0.25">
      <c r="A224" s="18" t="s">
        <v>105</v>
      </c>
      <c r="B224" s="24" t="s">
        <v>649</v>
      </c>
      <c r="C224" s="24" t="s">
        <v>650</v>
      </c>
      <c r="D224" s="24" t="s">
        <v>157</v>
      </c>
      <c r="E224" s="24" t="s">
        <v>651</v>
      </c>
      <c r="F224" s="25">
        <v>38.29</v>
      </c>
      <c r="G224" s="26">
        <v>80000</v>
      </c>
      <c r="H224" s="26">
        <v>0</v>
      </c>
      <c r="I224" s="26">
        <v>0</v>
      </c>
      <c r="J224" s="37">
        <v>44951.810115740744</v>
      </c>
    </row>
    <row r="225" spans="1:10" ht="30" x14ac:dyDescent="0.25">
      <c r="A225" s="18" t="s">
        <v>106</v>
      </c>
      <c r="B225" s="24" t="s">
        <v>652</v>
      </c>
      <c r="C225" s="24" t="s">
        <v>653</v>
      </c>
      <c r="D225" s="24" t="s">
        <v>153</v>
      </c>
      <c r="E225" s="24" t="s">
        <v>654</v>
      </c>
      <c r="F225" s="25">
        <v>38.29</v>
      </c>
      <c r="G225" s="26">
        <v>150000</v>
      </c>
      <c r="H225" s="26">
        <v>0</v>
      </c>
      <c r="I225" s="26">
        <v>0</v>
      </c>
      <c r="J225" s="37">
        <v>44951.859780092593</v>
      </c>
    </row>
    <row r="226" spans="1:10" ht="30" x14ac:dyDescent="0.25">
      <c r="A226" s="18" t="s">
        <v>107</v>
      </c>
      <c r="B226" s="24" t="s">
        <v>655</v>
      </c>
      <c r="C226" s="24" t="s">
        <v>656</v>
      </c>
      <c r="D226" s="24" t="s">
        <v>154</v>
      </c>
      <c r="E226" s="24" t="s">
        <v>657</v>
      </c>
      <c r="F226" s="25">
        <v>38.29</v>
      </c>
      <c r="G226" s="26">
        <v>150000</v>
      </c>
      <c r="H226" s="26">
        <v>0</v>
      </c>
      <c r="I226" s="26">
        <v>0</v>
      </c>
      <c r="J226" s="37">
        <v>44952.369259259256</v>
      </c>
    </row>
    <row r="227" spans="1:10" ht="30" x14ac:dyDescent="0.25">
      <c r="A227" s="18" t="s">
        <v>108</v>
      </c>
      <c r="B227" s="24" t="s">
        <v>658</v>
      </c>
      <c r="C227" s="24" t="s">
        <v>190</v>
      </c>
      <c r="D227" s="24" t="s">
        <v>153</v>
      </c>
      <c r="E227" s="24" t="s">
        <v>659</v>
      </c>
      <c r="F227" s="25">
        <v>38.14</v>
      </c>
      <c r="G227" s="26">
        <v>120171</v>
      </c>
      <c r="H227" s="26">
        <v>0</v>
      </c>
      <c r="I227" s="26">
        <v>0</v>
      </c>
      <c r="J227" s="37">
        <v>44945.831041666665</v>
      </c>
    </row>
    <row r="228" spans="1:10" ht="30" x14ac:dyDescent="0.25">
      <c r="A228" s="18" t="s">
        <v>109</v>
      </c>
      <c r="B228" s="24" t="s">
        <v>660</v>
      </c>
      <c r="C228" s="24" t="s">
        <v>202</v>
      </c>
      <c r="D228" s="24" t="s">
        <v>161</v>
      </c>
      <c r="E228" s="24" t="s">
        <v>661</v>
      </c>
      <c r="F228" s="25">
        <v>38.14</v>
      </c>
      <c r="G228" s="26">
        <v>136000</v>
      </c>
      <c r="H228" s="26">
        <v>0</v>
      </c>
      <c r="I228" s="26">
        <v>0</v>
      </c>
      <c r="J228" s="37">
        <v>44950.922708333332</v>
      </c>
    </row>
    <row r="229" spans="1:10" ht="30" x14ac:dyDescent="0.25">
      <c r="A229" s="18" t="s">
        <v>110</v>
      </c>
      <c r="B229" s="24" t="s">
        <v>662</v>
      </c>
      <c r="C229" s="24" t="s">
        <v>663</v>
      </c>
      <c r="D229" s="24" t="s">
        <v>152</v>
      </c>
      <c r="E229" s="24" t="s">
        <v>664</v>
      </c>
      <c r="F229" s="25">
        <v>38.14</v>
      </c>
      <c r="G229" s="26">
        <v>149000</v>
      </c>
      <c r="H229" s="26">
        <v>0</v>
      </c>
      <c r="I229" s="26">
        <v>0</v>
      </c>
      <c r="J229" s="37">
        <v>44951.455625000002</v>
      </c>
    </row>
    <row r="230" spans="1:10" ht="45" x14ac:dyDescent="0.25">
      <c r="A230" s="18" t="s">
        <v>111</v>
      </c>
      <c r="B230" s="24" t="s">
        <v>665</v>
      </c>
      <c r="C230" s="24" t="s">
        <v>666</v>
      </c>
      <c r="D230" s="24" t="s">
        <v>151</v>
      </c>
      <c r="E230" s="24" t="s">
        <v>667</v>
      </c>
      <c r="F230" s="25">
        <v>38.14</v>
      </c>
      <c r="G230" s="26">
        <v>150000</v>
      </c>
      <c r="H230" s="26">
        <v>0</v>
      </c>
      <c r="I230" s="26">
        <v>0</v>
      </c>
      <c r="J230" s="37">
        <v>44952.558657407404</v>
      </c>
    </row>
    <row r="231" spans="1:10" ht="30" x14ac:dyDescent="0.25">
      <c r="A231" s="18" t="s">
        <v>112</v>
      </c>
      <c r="B231" s="24" t="s">
        <v>668</v>
      </c>
      <c r="C231" s="24" t="s">
        <v>669</v>
      </c>
      <c r="D231" s="24" t="s">
        <v>157</v>
      </c>
      <c r="E231" s="31" t="s">
        <v>670</v>
      </c>
      <c r="F231" s="25">
        <v>38.14</v>
      </c>
      <c r="G231" s="26">
        <v>90000</v>
      </c>
      <c r="H231" s="26">
        <v>0</v>
      </c>
      <c r="I231" s="26">
        <v>0</v>
      </c>
      <c r="J231" s="37">
        <v>44952.573113425926</v>
      </c>
    </row>
    <row r="232" spans="1:10" ht="30" x14ac:dyDescent="0.25">
      <c r="A232" s="18" t="s">
        <v>113</v>
      </c>
      <c r="B232" s="24" t="s">
        <v>671</v>
      </c>
      <c r="C232" s="24" t="s">
        <v>672</v>
      </c>
      <c r="D232" s="31" t="s">
        <v>153</v>
      </c>
      <c r="E232" s="24" t="s">
        <v>673</v>
      </c>
      <c r="F232" s="25">
        <v>38.14</v>
      </c>
      <c r="G232" s="26">
        <v>59000</v>
      </c>
      <c r="H232" s="26">
        <v>0</v>
      </c>
      <c r="I232" s="26">
        <v>0</v>
      </c>
      <c r="J232" s="37">
        <v>44952.577476851853</v>
      </c>
    </row>
    <row r="233" spans="1:10" ht="45" x14ac:dyDescent="0.25">
      <c r="A233" s="18" t="s">
        <v>114</v>
      </c>
      <c r="B233" s="24" t="s">
        <v>674</v>
      </c>
      <c r="C233" s="24" t="s">
        <v>199</v>
      </c>
      <c r="D233" s="24" t="s">
        <v>158</v>
      </c>
      <c r="E233" s="24" t="s">
        <v>675</v>
      </c>
      <c r="F233" s="25">
        <v>38</v>
      </c>
      <c r="G233" s="26">
        <v>59000</v>
      </c>
      <c r="H233" s="26">
        <v>0</v>
      </c>
      <c r="I233" s="26">
        <v>0</v>
      </c>
      <c r="J233" s="37">
        <v>44942.465613425928</v>
      </c>
    </row>
    <row r="234" spans="1:10" ht="45" x14ac:dyDescent="0.25">
      <c r="A234" s="18" t="s">
        <v>115</v>
      </c>
      <c r="B234" s="24" t="s">
        <v>676</v>
      </c>
      <c r="C234" s="24" t="s">
        <v>217</v>
      </c>
      <c r="D234" s="24" t="s">
        <v>152</v>
      </c>
      <c r="E234" s="24" t="s">
        <v>677</v>
      </c>
      <c r="F234" s="25">
        <v>38</v>
      </c>
      <c r="G234" s="26">
        <v>50000</v>
      </c>
      <c r="H234" s="26">
        <v>0</v>
      </c>
      <c r="I234" s="26">
        <v>0</v>
      </c>
      <c r="J234" s="37">
        <v>44942.724918981483</v>
      </c>
    </row>
    <row r="235" spans="1:10" ht="30" x14ac:dyDescent="0.25">
      <c r="A235" s="18" t="s">
        <v>116</v>
      </c>
      <c r="B235" s="24" t="s">
        <v>678</v>
      </c>
      <c r="C235" s="24" t="s">
        <v>679</v>
      </c>
      <c r="D235" s="24" t="s">
        <v>154</v>
      </c>
      <c r="E235" s="24" t="s">
        <v>680</v>
      </c>
      <c r="F235" s="25">
        <v>38</v>
      </c>
      <c r="G235" s="26">
        <v>150000</v>
      </c>
      <c r="H235" s="26">
        <v>0</v>
      </c>
      <c r="I235" s="26">
        <v>0</v>
      </c>
      <c r="J235" s="37">
        <v>44946.460601851853</v>
      </c>
    </row>
    <row r="236" spans="1:10" ht="60" x14ac:dyDescent="0.25">
      <c r="A236" s="18" t="s">
        <v>117</v>
      </c>
      <c r="B236" s="24" t="s">
        <v>681</v>
      </c>
      <c r="C236" s="24" t="s">
        <v>682</v>
      </c>
      <c r="D236" s="24" t="s">
        <v>151</v>
      </c>
      <c r="E236" s="24" t="s">
        <v>683</v>
      </c>
      <c r="F236" s="25">
        <v>38</v>
      </c>
      <c r="G236" s="26">
        <v>120000</v>
      </c>
      <c r="H236" s="26">
        <v>0</v>
      </c>
      <c r="I236" s="26">
        <v>0</v>
      </c>
      <c r="J236" s="37">
        <v>44946.486701388887</v>
      </c>
    </row>
    <row r="237" spans="1:10" ht="30" x14ac:dyDescent="0.25">
      <c r="A237" s="18" t="s">
        <v>118</v>
      </c>
      <c r="B237" s="24" t="s">
        <v>684</v>
      </c>
      <c r="C237" s="24" t="s">
        <v>685</v>
      </c>
      <c r="D237" s="24" t="s">
        <v>155</v>
      </c>
      <c r="E237" s="24" t="s">
        <v>686</v>
      </c>
      <c r="F237" s="25">
        <v>38</v>
      </c>
      <c r="G237" s="26">
        <v>120000</v>
      </c>
      <c r="H237" s="26">
        <v>0</v>
      </c>
      <c r="I237" s="26">
        <v>0</v>
      </c>
      <c r="J237" s="37">
        <v>44950.371504629627</v>
      </c>
    </row>
    <row r="238" spans="1:10" ht="30" x14ac:dyDescent="0.25">
      <c r="A238" s="18" t="s">
        <v>119</v>
      </c>
      <c r="B238" s="24" t="s">
        <v>687</v>
      </c>
      <c r="C238" s="24" t="s">
        <v>206</v>
      </c>
      <c r="D238" s="24" t="s">
        <v>154</v>
      </c>
      <c r="E238" s="24" t="s">
        <v>688</v>
      </c>
      <c r="F238" s="25">
        <v>38</v>
      </c>
      <c r="G238" s="26">
        <v>150000</v>
      </c>
      <c r="H238" s="26">
        <v>0</v>
      </c>
      <c r="I238" s="26">
        <v>0</v>
      </c>
      <c r="J238" s="37">
        <v>44950.374861111108</v>
      </c>
    </row>
    <row r="239" spans="1:10" ht="30" x14ac:dyDescent="0.25">
      <c r="A239" s="18" t="s">
        <v>120</v>
      </c>
      <c r="B239" s="24" t="s">
        <v>689</v>
      </c>
      <c r="C239" s="24" t="s">
        <v>193</v>
      </c>
      <c r="D239" s="24" t="s">
        <v>152</v>
      </c>
      <c r="E239" s="24" t="s">
        <v>690</v>
      </c>
      <c r="F239" s="25">
        <v>38</v>
      </c>
      <c r="G239" s="26">
        <v>78000</v>
      </c>
      <c r="H239" s="26">
        <v>0</v>
      </c>
      <c r="I239" s="26">
        <v>0</v>
      </c>
      <c r="J239" s="37">
        <v>44951.614884259259</v>
      </c>
    </row>
    <row r="240" spans="1:10" ht="30" x14ac:dyDescent="0.25">
      <c r="A240" s="18" t="s">
        <v>121</v>
      </c>
      <c r="B240" s="24" t="s">
        <v>691</v>
      </c>
      <c r="C240" s="24" t="s">
        <v>692</v>
      </c>
      <c r="D240" s="24" t="s">
        <v>152</v>
      </c>
      <c r="E240" s="24" t="s">
        <v>693</v>
      </c>
      <c r="F240" s="25">
        <v>38</v>
      </c>
      <c r="G240" s="26">
        <v>56000</v>
      </c>
      <c r="H240" s="26">
        <v>0</v>
      </c>
      <c r="I240" s="26">
        <v>0</v>
      </c>
      <c r="J240" s="37">
        <v>44952.388379629629</v>
      </c>
    </row>
    <row r="241" spans="1:10" ht="75" x14ac:dyDescent="0.25">
      <c r="A241" s="18" t="s">
        <v>122</v>
      </c>
      <c r="B241" s="24" t="s">
        <v>694</v>
      </c>
      <c r="C241" s="24" t="s">
        <v>695</v>
      </c>
      <c r="D241" s="24" t="s">
        <v>149</v>
      </c>
      <c r="E241" s="24" t="s">
        <v>696</v>
      </c>
      <c r="F241" s="25">
        <v>37.86</v>
      </c>
      <c r="G241" s="26">
        <v>138240</v>
      </c>
      <c r="H241" s="26">
        <v>0</v>
      </c>
      <c r="I241" s="26">
        <v>0</v>
      </c>
      <c r="J241" s="37">
        <v>44942.466412037036</v>
      </c>
    </row>
    <row r="242" spans="1:10" ht="45" x14ac:dyDescent="0.25">
      <c r="A242" s="18" t="s">
        <v>123</v>
      </c>
      <c r="B242" s="24" t="s">
        <v>697</v>
      </c>
      <c r="C242" s="24" t="s">
        <v>698</v>
      </c>
      <c r="D242" s="24" t="s">
        <v>154</v>
      </c>
      <c r="E242" s="24" t="s">
        <v>699</v>
      </c>
      <c r="F242" s="25">
        <v>37.86</v>
      </c>
      <c r="G242" s="26">
        <v>89000</v>
      </c>
      <c r="H242" s="26">
        <v>0</v>
      </c>
      <c r="I242" s="26">
        <v>0</v>
      </c>
      <c r="J242" s="37">
        <v>44949.504467592589</v>
      </c>
    </row>
    <row r="243" spans="1:10" ht="45" x14ac:dyDescent="0.25">
      <c r="A243" s="18" t="s">
        <v>124</v>
      </c>
      <c r="B243" s="24" t="s">
        <v>700</v>
      </c>
      <c r="C243" s="24" t="s">
        <v>212</v>
      </c>
      <c r="D243" s="24" t="s">
        <v>159</v>
      </c>
      <c r="E243" s="24" t="s">
        <v>701</v>
      </c>
      <c r="F243" s="25">
        <v>37.86</v>
      </c>
      <c r="G243" s="26">
        <v>100960</v>
      </c>
      <c r="H243" s="26">
        <v>0</v>
      </c>
      <c r="I243" s="26">
        <v>0</v>
      </c>
      <c r="J243" s="37">
        <v>44950.659456018519</v>
      </c>
    </row>
    <row r="244" spans="1:10" ht="45" x14ac:dyDescent="0.25">
      <c r="A244" s="18" t="s">
        <v>125</v>
      </c>
      <c r="B244" s="24" t="s">
        <v>702</v>
      </c>
      <c r="C244" s="24" t="s">
        <v>703</v>
      </c>
      <c r="D244" s="24" t="s">
        <v>171</v>
      </c>
      <c r="E244" s="24" t="s">
        <v>704</v>
      </c>
      <c r="F244" s="25">
        <v>37.86</v>
      </c>
      <c r="G244" s="26">
        <v>150000</v>
      </c>
      <c r="H244" s="26">
        <v>0</v>
      </c>
      <c r="I244" s="26">
        <v>0</v>
      </c>
      <c r="J244" s="37">
        <v>44951.424687500003</v>
      </c>
    </row>
    <row r="245" spans="1:10" ht="45" x14ac:dyDescent="0.25">
      <c r="A245" s="18" t="s">
        <v>126</v>
      </c>
      <c r="B245" s="24" t="s">
        <v>705</v>
      </c>
      <c r="C245" s="24" t="s">
        <v>706</v>
      </c>
      <c r="D245" s="24" t="s">
        <v>149</v>
      </c>
      <c r="E245" s="24" t="s">
        <v>707</v>
      </c>
      <c r="F245" s="25">
        <v>37.86</v>
      </c>
      <c r="G245" s="26">
        <v>50000</v>
      </c>
      <c r="H245" s="26">
        <v>0</v>
      </c>
      <c r="I245" s="26">
        <v>0</v>
      </c>
      <c r="J245" s="37">
        <v>44951.482152777775</v>
      </c>
    </row>
    <row r="246" spans="1:10" ht="45" x14ac:dyDescent="0.25">
      <c r="A246" s="18" t="s">
        <v>127</v>
      </c>
      <c r="B246" s="24" t="s">
        <v>708</v>
      </c>
      <c r="C246" s="24" t="s">
        <v>709</v>
      </c>
      <c r="D246" s="24" t="s">
        <v>158</v>
      </c>
      <c r="E246" s="24" t="s">
        <v>710</v>
      </c>
      <c r="F246" s="25">
        <v>37.86</v>
      </c>
      <c r="G246" s="26">
        <v>50000</v>
      </c>
      <c r="H246" s="26">
        <v>0</v>
      </c>
      <c r="I246" s="26">
        <v>0</v>
      </c>
      <c r="J246" s="37">
        <v>44952.447569444441</v>
      </c>
    </row>
    <row r="247" spans="1:10" ht="30" x14ac:dyDescent="0.25">
      <c r="A247" s="18" t="s">
        <v>128</v>
      </c>
      <c r="B247" s="24" t="s">
        <v>711</v>
      </c>
      <c r="C247" s="24" t="s">
        <v>253</v>
      </c>
      <c r="D247" s="24" t="s">
        <v>152</v>
      </c>
      <c r="E247" s="24" t="s">
        <v>254</v>
      </c>
      <c r="F247" s="25">
        <v>37.71</v>
      </c>
      <c r="G247" s="26">
        <v>70000</v>
      </c>
      <c r="H247" s="26">
        <v>0</v>
      </c>
      <c r="I247" s="26">
        <v>0</v>
      </c>
      <c r="J247" s="37">
        <v>44941.518657407411</v>
      </c>
    </row>
    <row r="248" spans="1:10" ht="45" x14ac:dyDescent="0.25">
      <c r="A248" s="18" t="s">
        <v>129</v>
      </c>
      <c r="B248" s="24" t="s">
        <v>712</v>
      </c>
      <c r="C248" s="24" t="s">
        <v>713</v>
      </c>
      <c r="D248" s="24" t="s">
        <v>153</v>
      </c>
      <c r="E248" s="24" t="s">
        <v>714</v>
      </c>
      <c r="F248" s="25">
        <v>37.71</v>
      </c>
      <c r="G248" s="26">
        <v>65000</v>
      </c>
      <c r="H248" s="26">
        <v>0</v>
      </c>
      <c r="I248" s="26">
        <v>0</v>
      </c>
      <c r="J248" s="37">
        <v>44946.489791666667</v>
      </c>
    </row>
    <row r="249" spans="1:10" ht="45" x14ac:dyDescent="0.25">
      <c r="A249" s="18" t="s">
        <v>130</v>
      </c>
      <c r="B249" s="24" t="s">
        <v>715</v>
      </c>
      <c r="C249" s="24" t="s">
        <v>716</v>
      </c>
      <c r="D249" s="24" t="s">
        <v>147</v>
      </c>
      <c r="E249" s="24" t="s">
        <v>717</v>
      </c>
      <c r="F249" s="25">
        <v>37.71</v>
      </c>
      <c r="G249" s="26">
        <v>145000</v>
      </c>
      <c r="H249" s="26">
        <v>0</v>
      </c>
      <c r="I249" s="26">
        <v>0</v>
      </c>
      <c r="J249" s="37">
        <v>44952.410138888888</v>
      </c>
    </row>
    <row r="250" spans="1:10" ht="45" x14ac:dyDescent="0.25">
      <c r="A250" s="18" t="s">
        <v>131</v>
      </c>
      <c r="B250" s="24" t="s">
        <v>718</v>
      </c>
      <c r="C250" s="24" t="s">
        <v>240</v>
      </c>
      <c r="D250" s="24" t="s">
        <v>159</v>
      </c>
      <c r="E250" s="24" t="s">
        <v>719</v>
      </c>
      <c r="F250" s="25">
        <v>37.71</v>
      </c>
      <c r="G250" s="26">
        <v>76115</v>
      </c>
      <c r="H250" s="26">
        <v>0</v>
      </c>
      <c r="I250" s="26">
        <v>0</v>
      </c>
      <c r="J250" s="37">
        <v>44952.414502314816</v>
      </c>
    </row>
    <row r="251" spans="1:10" ht="45" x14ac:dyDescent="0.25">
      <c r="A251" s="18" t="s">
        <v>132</v>
      </c>
      <c r="B251" s="24" t="s">
        <v>720</v>
      </c>
      <c r="C251" s="24" t="s">
        <v>246</v>
      </c>
      <c r="D251" s="24" t="s">
        <v>154</v>
      </c>
      <c r="E251" s="24" t="s">
        <v>721</v>
      </c>
      <c r="F251" s="25">
        <v>37.71</v>
      </c>
      <c r="G251" s="26">
        <v>77600</v>
      </c>
      <c r="H251" s="26">
        <v>0</v>
      </c>
      <c r="I251" s="26">
        <v>0</v>
      </c>
      <c r="J251" s="37">
        <v>44952.490636574075</v>
      </c>
    </row>
    <row r="252" spans="1:10" ht="45" x14ac:dyDescent="0.25">
      <c r="A252" s="18" t="s">
        <v>133</v>
      </c>
      <c r="B252" s="24" t="s">
        <v>722</v>
      </c>
      <c r="C252" s="24" t="s">
        <v>162</v>
      </c>
      <c r="D252" s="24" t="s">
        <v>159</v>
      </c>
      <c r="E252" s="24" t="s">
        <v>723</v>
      </c>
      <c r="F252" s="25">
        <v>37.57</v>
      </c>
      <c r="G252" s="26">
        <v>85700</v>
      </c>
      <c r="H252" s="26">
        <v>0</v>
      </c>
      <c r="I252" s="26">
        <v>0</v>
      </c>
      <c r="J252" s="37">
        <v>44938.658495370371</v>
      </c>
    </row>
    <row r="253" spans="1:10" ht="45" x14ac:dyDescent="0.25">
      <c r="A253" s="18" t="s">
        <v>134</v>
      </c>
      <c r="B253" s="24" t="s">
        <v>724</v>
      </c>
      <c r="C253" s="24" t="s">
        <v>725</v>
      </c>
      <c r="D253" s="24" t="s">
        <v>153</v>
      </c>
      <c r="E253" s="24" t="s">
        <v>726</v>
      </c>
      <c r="F253" s="25">
        <v>37.57</v>
      </c>
      <c r="G253" s="26">
        <v>148000</v>
      </c>
      <c r="H253" s="26">
        <v>0</v>
      </c>
      <c r="I253" s="26">
        <v>0</v>
      </c>
      <c r="J253" s="37">
        <v>44942.904293981483</v>
      </c>
    </row>
    <row r="254" spans="1:10" ht="60" x14ac:dyDescent="0.25">
      <c r="A254" s="18" t="s">
        <v>135</v>
      </c>
      <c r="B254" s="24" t="s">
        <v>727</v>
      </c>
      <c r="C254" s="24" t="s">
        <v>728</v>
      </c>
      <c r="D254" s="31" t="s">
        <v>149</v>
      </c>
      <c r="E254" s="24" t="s">
        <v>729</v>
      </c>
      <c r="F254" s="25">
        <v>37.57</v>
      </c>
      <c r="G254" s="26">
        <v>69000</v>
      </c>
      <c r="H254" s="26">
        <v>0</v>
      </c>
      <c r="I254" s="26">
        <v>0</v>
      </c>
      <c r="J254" s="37">
        <v>44945.444143518522</v>
      </c>
    </row>
    <row r="255" spans="1:10" ht="45" x14ac:dyDescent="0.25">
      <c r="A255" s="18" t="s">
        <v>136</v>
      </c>
      <c r="B255" s="24" t="s">
        <v>730</v>
      </c>
      <c r="C255" s="24" t="s">
        <v>731</v>
      </c>
      <c r="D255" s="24" t="s">
        <v>148</v>
      </c>
      <c r="E255" s="24" t="s">
        <v>732</v>
      </c>
      <c r="F255" s="25">
        <v>37.57</v>
      </c>
      <c r="G255" s="26">
        <v>60000</v>
      </c>
      <c r="H255" s="26">
        <v>0</v>
      </c>
      <c r="I255" s="26">
        <v>0</v>
      </c>
      <c r="J255" s="37">
        <v>44950.456412037034</v>
      </c>
    </row>
    <row r="256" spans="1:10" ht="45" x14ac:dyDescent="0.25">
      <c r="A256" s="18" t="s">
        <v>137</v>
      </c>
      <c r="B256" s="24" t="s">
        <v>733</v>
      </c>
      <c r="C256" s="24" t="s">
        <v>734</v>
      </c>
      <c r="D256" s="24" t="s">
        <v>158</v>
      </c>
      <c r="E256" s="24" t="s">
        <v>735</v>
      </c>
      <c r="F256" s="25">
        <v>37.57</v>
      </c>
      <c r="G256" s="26">
        <v>50000</v>
      </c>
      <c r="H256" s="26">
        <v>0</v>
      </c>
      <c r="I256" s="26">
        <v>0</v>
      </c>
      <c r="J256" s="37">
        <v>44951.689189814817</v>
      </c>
    </row>
    <row r="257" spans="1:10" ht="45" x14ac:dyDescent="0.25">
      <c r="A257" s="18" t="s">
        <v>138</v>
      </c>
      <c r="B257" s="24" t="s">
        <v>736</v>
      </c>
      <c r="C257" s="24" t="s">
        <v>737</v>
      </c>
      <c r="D257" s="24" t="s">
        <v>148</v>
      </c>
      <c r="E257" s="24" t="s">
        <v>738</v>
      </c>
      <c r="F257" s="25">
        <v>37.57</v>
      </c>
      <c r="G257" s="26">
        <v>72000</v>
      </c>
      <c r="H257" s="26">
        <v>0</v>
      </c>
      <c r="I257" s="26">
        <v>0</v>
      </c>
      <c r="J257" s="37">
        <v>44951.859375</v>
      </c>
    </row>
    <row r="258" spans="1:10" ht="75" x14ac:dyDescent="0.25">
      <c r="A258" s="18" t="s">
        <v>139</v>
      </c>
      <c r="B258" s="24" t="s">
        <v>739</v>
      </c>
      <c r="C258" s="24" t="s">
        <v>740</v>
      </c>
      <c r="D258" s="24" t="s">
        <v>157</v>
      </c>
      <c r="E258" s="24" t="s">
        <v>741</v>
      </c>
      <c r="F258" s="25">
        <v>37.57</v>
      </c>
      <c r="G258" s="26">
        <v>74908</v>
      </c>
      <c r="H258" s="26">
        <v>0</v>
      </c>
      <c r="I258" s="26">
        <v>0</v>
      </c>
      <c r="J258" s="37">
        <v>44952.464814814812</v>
      </c>
    </row>
    <row r="259" spans="1:10" ht="45" x14ac:dyDescent="0.25">
      <c r="A259" s="18" t="s">
        <v>140</v>
      </c>
      <c r="B259" s="24" t="s">
        <v>742</v>
      </c>
      <c r="C259" s="24" t="s">
        <v>231</v>
      </c>
      <c r="D259" s="24" t="s">
        <v>152</v>
      </c>
      <c r="E259" s="24" t="s">
        <v>232</v>
      </c>
      <c r="F259" s="25">
        <v>37.57</v>
      </c>
      <c r="G259" s="26">
        <v>150000</v>
      </c>
      <c r="H259" s="26">
        <v>0</v>
      </c>
      <c r="I259" s="26">
        <v>0</v>
      </c>
      <c r="J259" s="37">
        <v>44952.496446759258</v>
      </c>
    </row>
    <row r="260" spans="1:10" ht="30" x14ac:dyDescent="0.25">
      <c r="A260" s="18" t="s">
        <v>141</v>
      </c>
      <c r="B260" s="24" t="s">
        <v>743</v>
      </c>
      <c r="C260" s="24" t="s">
        <v>252</v>
      </c>
      <c r="D260" s="24" t="s">
        <v>147</v>
      </c>
      <c r="E260" s="24" t="s">
        <v>744</v>
      </c>
      <c r="F260" s="25">
        <v>37.57</v>
      </c>
      <c r="G260" s="26">
        <v>149510</v>
      </c>
      <c r="H260" s="26">
        <v>0</v>
      </c>
      <c r="I260" s="26">
        <v>0</v>
      </c>
      <c r="J260" s="37">
        <v>44952.561550925922</v>
      </c>
    </row>
    <row r="261" spans="1:10" ht="30" x14ac:dyDescent="0.25">
      <c r="A261" s="18" t="s">
        <v>142</v>
      </c>
      <c r="B261" s="24" t="s">
        <v>745</v>
      </c>
      <c r="C261" s="24" t="s">
        <v>746</v>
      </c>
      <c r="D261" s="24" t="s">
        <v>155</v>
      </c>
      <c r="E261" s="24" t="s">
        <v>747</v>
      </c>
      <c r="F261" s="25">
        <v>37.57</v>
      </c>
      <c r="G261" s="26">
        <v>50000</v>
      </c>
      <c r="H261" s="26">
        <v>0</v>
      </c>
      <c r="I261" s="26">
        <v>0</v>
      </c>
      <c r="J261" s="37">
        <v>44952.58016203704</v>
      </c>
    </row>
    <row r="262" spans="1:10" ht="60" x14ac:dyDescent="0.25">
      <c r="A262" s="18" t="s">
        <v>143</v>
      </c>
      <c r="B262" s="24" t="s">
        <v>748</v>
      </c>
      <c r="C262" s="24" t="s">
        <v>221</v>
      </c>
      <c r="D262" s="24" t="s">
        <v>148</v>
      </c>
      <c r="E262" s="24" t="s">
        <v>749</v>
      </c>
      <c r="F262" s="25">
        <v>37.43</v>
      </c>
      <c r="G262" s="26">
        <v>150000</v>
      </c>
      <c r="H262" s="26">
        <v>0</v>
      </c>
      <c r="I262" s="26">
        <v>0</v>
      </c>
      <c r="J262" s="37">
        <v>44937.93582175926</v>
      </c>
    </row>
    <row r="263" spans="1:10" ht="45" x14ac:dyDescent="0.25">
      <c r="A263" s="18" t="s">
        <v>144</v>
      </c>
      <c r="B263" s="24" t="s">
        <v>750</v>
      </c>
      <c r="C263" s="24" t="s">
        <v>751</v>
      </c>
      <c r="D263" s="24" t="s">
        <v>147</v>
      </c>
      <c r="E263" s="24" t="s">
        <v>752</v>
      </c>
      <c r="F263" s="25">
        <v>37.43</v>
      </c>
      <c r="G263" s="26">
        <v>150000</v>
      </c>
      <c r="H263" s="26">
        <v>0</v>
      </c>
      <c r="I263" s="26">
        <v>0</v>
      </c>
      <c r="J263" s="37">
        <v>44949.80978009259</v>
      </c>
    </row>
    <row r="264" spans="1:10" ht="45" x14ac:dyDescent="0.25">
      <c r="A264" s="18" t="s">
        <v>145</v>
      </c>
      <c r="B264" s="24" t="s">
        <v>753</v>
      </c>
      <c r="C264" s="24" t="s">
        <v>754</v>
      </c>
      <c r="D264" s="24" t="s">
        <v>148</v>
      </c>
      <c r="E264" s="24" t="s">
        <v>755</v>
      </c>
      <c r="F264" s="25">
        <v>37.43</v>
      </c>
      <c r="G264" s="26">
        <v>124160</v>
      </c>
      <c r="H264" s="26">
        <v>0</v>
      </c>
      <c r="I264" s="26">
        <v>0</v>
      </c>
      <c r="J264" s="37">
        <v>44952.449687499997</v>
      </c>
    </row>
    <row r="265" spans="1:10" ht="45" x14ac:dyDescent="0.25">
      <c r="A265" s="18" t="s">
        <v>146</v>
      </c>
      <c r="B265" s="24" t="s">
        <v>756</v>
      </c>
      <c r="C265" s="24" t="s">
        <v>236</v>
      </c>
      <c r="D265" s="24" t="s">
        <v>159</v>
      </c>
      <c r="E265" s="24" t="s">
        <v>757</v>
      </c>
      <c r="F265" s="25">
        <v>37.43</v>
      </c>
      <c r="G265" s="26">
        <v>78600</v>
      </c>
      <c r="H265" s="26">
        <v>0</v>
      </c>
      <c r="I265" s="26">
        <v>0</v>
      </c>
      <c r="J265" s="37">
        <v>44952.502847222226</v>
      </c>
    </row>
    <row r="266" spans="1:10" ht="60" x14ac:dyDescent="0.25">
      <c r="A266" s="18" t="s">
        <v>381</v>
      </c>
      <c r="B266" s="24" t="s">
        <v>758</v>
      </c>
      <c r="C266" s="24" t="s">
        <v>759</v>
      </c>
      <c r="D266" s="24" t="s">
        <v>159</v>
      </c>
      <c r="E266" s="24" t="s">
        <v>760</v>
      </c>
      <c r="F266" s="25">
        <v>37.29</v>
      </c>
      <c r="G266" s="26">
        <v>60000</v>
      </c>
      <c r="H266" s="26">
        <v>0</v>
      </c>
      <c r="I266" s="26">
        <v>0</v>
      </c>
      <c r="J266" s="37">
        <v>44939.674317129633</v>
      </c>
    </row>
    <row r="267" spans="1:10" ht="30" x14ac:dyDescent="0.25">
      <c r="A267" s="18" t="s">
        <v>382</v>
      </c>
      <c r="B267" s="24" t="s">
        <v>761</v>
      </c>
      <c r="C267" s="24" t="s">
        <v>227</v>
      </c>
      <c r="D267" s="24" t="s">
        <v>154</v>
      </c>
      <c r="E267" s="24" t="s">
        <v>762</v>
      </c>
      <c r="F267" s="25">
        <v>37.29</v>
      </c>
      <c r="G267" s="26">
        <v>96000</v>
      </c>
      <c r="H267" s="26">
        <v>0</v>
      </c>
      <c r="I267" s="26">
        <v>0</v>
      </c>
      <c r="J267" s="37">
        <v>44942.428344907406</v>
      </c>
    </row>
    <row r="268" spans="1:10" ht="30" x14ac:dyDescent="0.25">
      <c r="A268" s="18" t="s">
        <v>383</v>
      </c>
      <c r="B268" s="24" t="s">
        <v>763</v>
      </c>
      <c r="C268" s="24" t="s">
        <v>764</v>
      </c>
      <c r="D268" s="24" t="s">
        <v>147</v>
      </c>
      <c r="E268" s="24" t="s">
        <v>765</v>
      </c>
      <c r="F268" s="25">
        <v>37.29</v>
      </c>
      <c r="G268" s="26">
        <v>150000</v>
      </c>
      <c r="H268" s="26">
        <v>0</v>
      </c>
      <c r="I268" s="26">
        <v>0</v>
      </c>
      <c r="J268" s="37">
        <v>44950.567685185182</v>
      </c>
    </row>
    <row r="269" spans="1:10" ht="45" x14ac:dyDescent="0.25">
      <c r="A269" s="18" t="s">
        <v>384</v>
      </c>
      <c r="B269" s="24" t="s">
        <v>766</v>
      </c>
      <c r="C269" s="24" t="s">
        <v>219</v>
      </c>
      <c r="D269" s="24" t="s">
        <v>148</v>
      </c>
      <c r="E269" s="24" t="s">
        <v>220</v>
      </c>
      <c r="F269" s="25">
        <v>37.29</v>
      </c>
      <c r="G269" s="26">
        <v>115000</v>
      </c>
      <c r="H269" s="26">
        <v>0</v>
      </c>
      <c r="I269" s="26">
        <v>0</v>
      </c>
      <c r="J269" s="37">
        <v>44951.575624999998</v>
      </c>
    </row>
    <row r="270" spans="1:10" ht="30" x14ac:dyDescent="0.25">
      <c r="A270" s="18" t="s">
        <v>385</v>
      </c>
      <c r="B270" s="24" t="s">
        <v>767</v>
      </c>
      <c r="C270" s="24" t="s">
        <v>768</v>
      </c>
      <c r="D270" s="24" t="s">
        <v>147</v>
      </c>
      <c r="E270" s="24" t="s">
        <v>769</v>
      </c>
      <c r="F270" s="25">
        <v>37.29</v>
      </c>
      <c r="G270" s="26">
        <v>120000</v>
      </c>
      <c r="H270" s="26">
        <v>0</v>
      </c>
      <c r="I270" s="26">
        <v>0</v>
      </c>
      <c r="J270" s="37">
        <v>44952.429594907408</v>
      </c>
    </row>
    <row r="271" spans="1:10" ht="45" x14ac:dyDescent="0.25">
      <c r="A271" s="18" t="s">
        <v>386</v>
      </c>
      <c r="B271" s="24" t="s">
        <v>770</v>
      </c>
      <c r="C271" s="24" t="s">
        <v>256</v>
      </c>
      <c r="D271" s="24" t="s">
        <v>157</v>
      </c>
      <c r="E271" s="24" t="s">
        <v>771</v>
      </c>
      <c r="F271" s="25">
        <v>37.29</v>
      </c>
      <c r="G271" s="26">
        <v>90000</v>
      </c>
      <c r="H271" s="26">
        <v>0</v>
      </c>
      <c r="I271" s="26">
        <v>0</v>
      </c>
      <c r="J271" s="37">
        <v>44952.506990740738</v>
      </c>
    </row>
    <row r="272" spans="1:10" ht="45" x14ac:dyDescent="0.25">
      <c r="A272" s="18" t="s">
        <v>387</v>
      </c>
      <c r="B272" s="24" t="s">
        <v>772</v>
      </c>
      <c r="C272" s="24" t="s">
        <v>773</v>
      </c>
      <c r="D272" s="24" t="s">
        <v>154</v>
      </c>
      <c r="E272" s="24" t="s">
        <v>774</v>
      </c>
      <c r="F272" s="25">
        <v>37.14</v>
      </c>
      <c r="G272" s="26">
        <v>89520</v>
      </c>
      <c r="H272" s="26">
        <v>0</v>
      </c>
      <c r="I272" s="26">
        <v>0</v>
      </c>
      <c r="J272" s="37">
        <v>44942.706238425926</v>
      </c>
    </row>
    <row r="273" spans="1:10" ht="30" x14ac:dyDescent="0.25">
      <c r="A273" s="18" t="s">
        <v>388</v>
      </c>
      <c r="B273" s="24" t="s">
        <v>775</v>
      </c>
      <c r="C273" s="24" t="s">
        <v>776</v>
      </c>
      <c r="D273" s="24" t="s">
        <v>159</v>
      </c>
      <c r="E273" s="24" t="s">
        <v>777</v>
      </c>
      <c r="F273" s="25">
        <v>37</v>
      </c>
      <c r="G273" s="26">
        <v>150000</v>
      </c>
      <c r="H273" s="26">
        <v>0</v>
      </c>
      <c r="I273" s="26">
        <v>0</v>
      </c>
      <c r="J273" s="37">
        <v>44946.396273148152</v>
      </c>
    </row>
    <row r="274" spans="1:10" ht="60" x14ac:dyDescent="0.25">
      <c r="A274" s="18" t="s">
        <v>389</v>
      </c>
      <c r="B274" s="24" t="s">
        <v>778</v>
      </c>
      <c r="C274" s="24" t="s">
        <v>779</v>
      </c>
      <c r="D274" s="24" t="s">
        <v>148</v>
      </c>
      <c r="E274" s="24" t="s">
        <v>780</v>
      </c>
      <c r="F274" s="25">
        <v>37</v>
      </c>
      <c r="G274" s="26">
        <v>50000</v>
      </c>
      <c r="H274" s="26">
        <v>0</v>
      </c>
      <c r="I274" s="26">
        <v>0</v>
      </c>
      <c r="J274" s="37">
        <v>44949.393067129633</v>
      </c>
    </row>
    <row r="275" spans="1:10" ht="30" x14ac:dyDescent="0.25">
      <c r="A275" s="18" t="s">
        <v>390</v>
      </c>
      <c r="B275" s="24" t="s">
        <v>781</v>
      </c>
      <c r="C275" s="24" t="s">
        <v>782</v>
      </c>
      <c r="D275" s="24" t="s">
        <v>158</v>
      </c>
      <c r="E275" s="24" t="s">
        <v>783</v>
      </c>
      <c r="F275" s="25">
        <v>37</v>
      </c>
      <c r="G275" s="26">
        <v>50640</v>
      </c>
      <c r="H275" s="26">
        <v>0</v>
      </c>
      <c r="I275" s="26">
        <v>0</v>
      </c>
      <c r="J275" s="37">
        <v>44949.563750000001</v>
      </c>
    </row>
    <row r="276" spans="1:10" ht="60" x14ac:dyDescent="0.25">
      <c r="A276" s="18" t="s">
        <v>391</v>
      </c>
      <c r="B276" s="24" t="s">
        <v>784</v>
      </c>
      <c r="C276" s="24" t="s">
        <v>785</v>
      </c>
      <c r="D276" s="24" t="s">
        <v>148</v>
      </c>
      <c r="E276" s="24" t="s">
        <v>786</v>
      </c>
      <c r="F276" s="25">
        <v>37</v>
      </c>
      <c r="G276" s="26">
        <v>75000</v>
      </c>
      <c r="H276" s="26">
        <v>0</v>
      </c>
      <c r="I276" s="26">
        <v>0</v>
      </c>
      <c r="J276" s="37">
        <v>44949.959537037037</v>
      </c>
    </row>
    <row r="277" spans="1:10" ht="60" x14ac:dyDescent="0.25">
      <c r="A277" s="18" t="s">
        <v>392</v>
      </c>
      <c r="B277" s="24" t="s">
        <v>787</v>
      </c>
      <c r="C277" s="24" t="s">
        <v>788</v>
      </c>
      <c r="D277" s="24" t="s">
        <v>152</v>
      </c>
      <c r="E277" s="24" t="s">
        <v>789</v>
      </c>
      <c r="F277" s="25">
        <v>37</v>
      </c>
      <c r="G277" s="26">
        <v>80000</v>
      </c>
      <c r="H277" s="26">
        <v>0</v>
      </c>
      <c r="I277" s="26">
        <v>0</v>
      </c>
      <c r="J277" s="37">
        <v>44952.382754629631</v>
      </c>
    </row>
    <row r="278" spans="1:10" ht="60" x14ac:dyDescent="0.25">
      <c r="A278" s="18" t="s">
        <v>393</v>
      </c>
      <c r="B278" s="24" t="s">
        <v>790</v>
      </c>
      <c r="C278" s="24" t="s">
        <v>791</v>
      </c>
      <c r="D278" s="24" t="s">
        <v>151</v>
      </c>
      <c r="E278" s="24" t="s">
        <v>792</v>
      </c>
      <c r="F278" s="25">
        <v>36.86</v>
      </c>
      <c r="G278" s="26">
        <v>50400</v>
      </c>
      <c r="H278" s="26">
        <v>0</v>
      </c>
      <c r="I278" s="26">
        <v>0</v>
      </c>
      <c r="J278" s="37">
        <v>44937.760127314818</v>
      </c>
    </row>
    <row r="279" spans="1:10" ht="60" x14ac:dyDescent="0.25">
      <c r="A279" s="18" t="s">
        <v>394</v>
      </c>
      <c r="B279" s="24" t="s">
        <v>793</v>
      </c>
      <c r="C279" s="24" t="s">
        <v>794</v>
      </c>
      <c r="D279" s="24" t="s">
        <v>152</v>
      </c>
      <c r="E279" s="24" t="s">
        <v>795</v>
      </c>
      <c r="F279" s="25">
        <v>36.86</v>
      </c>
      <c r="G279" s="26">
        <v>100000</v>
      </c>
      <c r="H279" s="26">
        <v>0</v>
      </c>
      <c r="I279" s="26">
        <v>0</v>
      </c>
      <c r="J279" s="37">
        <v>44944.545277777775</v>
      </c>
    </row>
    <row r="280" spans="1:10" ht="30" x14ac:dyDescent="0.25">
      <c r="A280" s="18" t="s">
        <v>395</v>
      </c>
      <c r="B280" s="24" t="s">
        <v>796</v>
      </c>
      <c r="C280" s="24" t="s">
        <v>797</v>
      </c>
      <c r="D280" s="24" t="s">
        <v>148</v>
      </c>
      <c r="E280" s="24" t="s">
        <v>798</v>
      </c>
      <c r="F280" s="25">
        <v>36.86</v>
      </c>
      <c r="G280" s="26">
        <v>127552</v>
      </c>
      <c r="H280" s="26">
        <v>0</v>
      </c>
      <c r="I280" s="26">
        <v>0</v>
      </c>
      <c r="J280" s="37">
        <v>44951.448703703703</v>
      </c>
    </row>
    <row r="281" spans="1:10" ht="45" x14ac:dyDescent="0.25">
      <c r="A281" s="18" t="s">
        <v>396</v>
      </c>
      <c r="B281" s="24" t="s">
        <v>799</v>
      </c>
      <c r="C281" s="24" t="s">
        <v>800</v>
      </c>
      <c r="D281" s="24" t="s">
        <v>154</v>
      </c>
      <c r="E281" s="24" t="s">
        <v>262</v>
      </c>
      <c r="F281" s="25">
        <v>36.86</v>
      </c>
      <c r="G281" s="26">
        <v>62384</v>
      </c>
      <c r="H281" s="26">
        <v>0</v>
      </c>
      <c r="I281" s="26">
        <v>0</v>
      </c>
      <c r="J281" s="37">
        <v>44952.399641203701</v>
      </c>
    </row>
    <row r="282" spans="1:10" ht="30" x14ac:dyDescent="0.25">
      <c r="A282" s="18" t="s">
        <v>397</v>
      </c>
      <c r="B282" s="24" t="s">
        <v>801</v>
      </c>
      <c r="C282" s="24" t="s">
        <v>802</v>
      </c>
      <c r="D282" s="24" t="s">
        <v>149</v>
      </c>
      <c r="E282" s="24" t="s">
        <v>803</v>
      </c>
      <c r="F282" s="25">
        <v>36.86</v>
      </c>
      <c r="G282" s="26">
        <v>85000</v>
      </c>
      <c r="H282" s="26">
        <v>0</v>
      </c>
      <c r="I282" s="26">
        <v>0</v>
      </c>
      <c r="J282" s="37">
        <v>44952.511967592596</v>
      </c>
    </row>
    <row r="283" spans="1:10" ht="45" x14ac:dyDescent="0.25">
      <c r="A283" s="18" t="s">
        <v>398</v>
      </c>
      <c r="B283" s="24" t="s">
        <v>804</v>
      </c>
      <c r="C283" s="24" t="s">
        <v>805</v>
      </c>
      <c r="D283" s="24" t="s">
        <v>147</v>
      </c>
      <c r="E283" s="24" t="s">
        <v>806</v>
      </c>
      <c r="F283" s="25">
        <v>36.71</v>
      </c>
      <c r="G283" s="26">
        <v>150000</v>
      </c>
      <c r="H283" s="26">
        <v>0</v>
      </c>
      <c r="I283" s="26">
        <v>0</v>
      </c>
      <c r="J283" s="37">
        <v>44952.578819444447</v>
      </c>
    </row>
    <row r="284" spans="1:10" ht="30" x14ac:dyDescent="0.25">
      <c r="A284" s="18" t="s">
        <v>399</v>
      </c>
      <c r="B284" s="24" t="s">
        <v>807</v>
      </c>
      <c r="C284" s="24" t="s">
        <v>808</v>
      </c>
      <c r="D284" s="24" t="s">
        <v>151</v>
      </c>
      <c r="E284" s="24" t="s">
        <v>809</v>
      </c>
      <c r="F284" s="25">
        <v>36.57</v>
      </c>
      <c r="G284" s="26">
        <v>50000</v>
      </c>
      <c r="H284" s="26">
        <v>0</v>
      </c>
      <c r="I284" s="26">
        <v>0</v>
      </c>
      <c r="J284" s="37">
        <v>44939.561851851853</v>
      </c>
    </row>
    <row r="285" spans="1:10" ht="45" x14ac:dyDescent="0.25">
      <c r="A285" s="18" t="s">
        <v>400</v>
      </c>
      <c r="B285" s="24" t="s">
        <v>810</v>
      </c>
      <c r="C285" s="24" t="s">
        <v>200</v>
      </c>
      <c r="D285" s="24" t="s">
        <v>153</v>
      </c>
      <c r="E285" s="24" t="s">
        <v>201</v>
      </c>
      <c r="F285" s="25">
        <v>36.57</v>
      </c>
      <c r="G285" s="26">
        <v>150000</v>
      </c>
      <c r="H285" s="26">
        <v>0</v>
      </c>
      <c r="I285" s="26">
        <v>0</v>
      </c>
      <c r="J285" s="37">
        <v>44946.403981481482</v>
      </c>
    </row>
    <row r="286" spans="1:10" ht="45" x14ac:dyDescent="0.25">
      <c r="A286" s="18" t="s">
        <v>401</v>
      </c>
      <c r="B286" s="24" t="s">
        <v>811</v>
      </c>
      <c r="C286" s="24" t="s">
        <v>242</v>
      </c>
      <c r="D286" s="24" t="s">
        <v>154</v>
      </c>
      <c r="E286" s="24" t="s">
        <v>243</v>
      </c>
      <c r="F286" s="25">
        <v>36.57</v>
      </c>
      <c r="G286" s="26">
        <v>84000</v>
      </c>
      <c r="H286" s="26">
        <v>0</v>
      </c>
      <c r="I286" s="26">
        <v>0</v>
      </c>
      <c r="J286" s="37">
        <v>44947.795069444444</v>
      </c>
    </row>
    <row r="287" spans="1:10" ht="30" x14ac:dyDescent="0.25">
      <c r="A287" s="18" t="s">
        <v>402</v>
      </c>
      <c r="B287" s="24" t="s">
        <v>812</v>
      </c>
      <c r="C287" s="24" t="s">
        <v>813</v>
      </c>
      <c r="D287" s="24" t="s">
        <v>152</v>
      </c>
      <c r="E287" s="24" t="s">
        <v>814</v>
      </c>
      <c r="F287" s="25">
        <v>36.57</v>
      </c>
      <c r="G287" s="26">
        <v>91745</v>
      </c>
      <c r="H287" s="26">
        <v>0</v>
      </c>
      <c r="I287" s="26">
        <v>0</v>
      </c>
      <c r="J287" s="37">
        <v>44950.856539351851</v>
      </c>
    </row>
    <row r="288" spans="1:10" ht="30" x14ac:dyDescent="0.25">
      <c r="A288" s="18" t="s">
        <v>403</v>
      </c>
      <c r="B288" s="24" t="s">
        <v>815</v>
      </c>
      <c r="C288" s="24" t="s">
        <v>816</v>
      </c>
      <c r="D288" s="24" t="s">
        <v>154</v>
      </c>
      <c r="E288" s="24" t="s">
        <v>817</v>
      </c>
      <c r="F288" s="25">
        <v>36.43</v>
      </c>
      <c r="G288" s="26">
        <v>50000</v>
      </c>
      <c r="H288" s="26">
        <v>0</v>
      </c>
      <c r="I288" s="26">
        <v>0</v>
      </c>
      <c r="J288" s="37">
        <v>44949.739756944444</v>
      </c>
    </row>
    <row r="289" spans="1:10" ht="30" x14ac:dyDescent="0.25">
      <c r="A289" s="18" t="s">
        <v>404</v>
      </c>
      <c r="B289" s="24" t="s">
        <v>818</v>
      </c>
      <c r="C289" s="24" t="s">
        <v>819</v>
      </c>
      <c r="D289" s="24" t="s">
        <v>157</v>
      </c>
      <c r="E289" s="24" t="s">
        <v>820</v>
      </c>
      <c r="F289" s="25">
        <v>36.43</v>
      </c>
      <c r="G289" s="26">
        <v>100000</v>
      </c>
      <c r="H289" s="26">
        <v>0</v>
      </c>
      <c r="I289" s="26">
        <v>0</v>
      </c>
      <c r="J289" s="37">
        <v>44952.313715277778</v>
      </c>
    </row>
    <row r="290" spans="1:10" ht="45" x14ac:dyDescent="0.25">
      <c r="A290" s="18" t="s">
        <v>405</v>
      </c>
      <c r="B290" s="24" t="s">
        <v>821</v>
      </c>
      <c r="C290" s="24" t="s">
        <v>822</v>
      </c>
      <c r="D290" s="24" t="s">
        <v>161</v>
      </c>
      <c r="E290" s="24" t="s">
        <v>823</v>
      </c>
      <c r="F290" s="25">
        <v>36.43</v>
      </c>
      <c r="G290" s="26">
        <v>87500</v>
      </c>
      <c r="H290" s="26">
        <v>0</v>
      </c>
      <c r="I290" s="26">
        <v>0</v>
      </c>
      <c r="J290" s="37">
        <v>44952.543078703704</v>
      </c>
    </row>
    <row r="291" spans="1:10" ht="30" x14ac:dyDescent="0.25">
      <c r="A291" s="18" t="s">
        <v>406</v>
      </c>
      <c r="B291" s="24" t="s">
        <v>824</v>
      </c>
      <c r="C291" s="24" t="s">
        <v>825</v>
      </c>
      <c r="D291" s="24" t="s">
        <v>153</v>
      </c>
      <c r="E291" s="24" t="s">
        <v>826</v>
      </c>
      <c r="F291" s="25">
        <v>36.29</v>
      </c>
      <c r="G291" s="26">
        <v>50000</v>
      </c>
      <c r="H291" s="26">
        <v>0</v>
      </c>
      <c r="I291" s="26">
        <v>0</v>
      </c>
      <c r="J291" s="37">
        <v>44939.526666666665</v>
      </c>
    </row>
    <row r="292" spans="1:10" ht="30" x14ac:dyDescent="0.25">
      <c r="A292" s="18" t="s">
        <v>407</v>
      </c>
      <c r="B292" s="24" t="s">
        <v>827</v>
      </c>
      <c r="C292" s="24" t="s">
        <v>828</v>
      </c>
      <c r="D292" s="24" t="s">
        <v>151</v>
      </c>
      <c r="E292" s="24" t="s">
        <v>829</v>
      </c>
      <c r="F292" s="25">
        <v>36.29</v>
      </c>
      <c r="G292" s="26">
        <v>149600</v>
      </c>
      <c r="H292" s="26">
        <v>0</v>
      </c>
      <c r="I292" s="26">
        <v>0</v>
      </c>
      <c r="J292" s="37">
        <v>44950.745891203704</v>
      </c>
    </row>
    <row r="293" spans="1:10" ht="60" x14ac:dyDescent="0.25">
      <c r="A293" s="18" t="s">
        <v>408</v>
      </c>
      <c r="B293" s="24" t="s">
        <v>830</v>
      </c>
      <c r="C293" s="24" t="s">
        <v>831</v>
      </c>
      <c r="D293" s="24" t="s">
        <v>152</v>
      </c>
      <c r="E293" s="24" t="s">
        <v>832</v>
      </c>
      <c r="F293" s="25">
        <v>36.29</v>
      </c>
      <c r="G293" s="26">
        <v>150000</v>
      </c>
      <c r="H293" s="26">
        <v>0</v>
      </c>
      <c r="I293" s="26">
        <v>0</v>
      </c>
      <c r="J293" s="37">
        <v>44951.656747685185</v>
      </c>
    </row>
    <row r="294" spans="1:10" ht="45" x14ac:dyDescent="0.25">
      <c r="A294" s="18" t="s">
        <v>409</v>
      </c>
      <c r="B294" s="24" t="s">
        <v>833</v>
      </c>
      <c r="C294" s="24" t="s">
        <v>834</v>
      </c>
      <c r="D294" s="24" t="s">
        <v>148</v>
      </c>
      <c r="E294" s="24" t="s">
        <v>835</v>
      </c>
      <c r="F294" s="25">
        <v>36.29</v>
      </c>
      <c r="G294" s="26">
        <v>150000</v>
      </c>
      <c r="H294" s="26">
        <v>0</v>
      </c>
      <c r="I294" s="26">
        <v>0</v>
      </c>
      <c r="J294" s="37">
        <v>44952.531435185185</v>
      </c>
    </row>
    <row r="295" spans="1:10" ht="60" x14ac:dyDescent="0.25">
      <c r="A295" s="18" t="s">
        <v>410</v>
      </c>
      <c r="B295" s="24" t="s">
        <v>836</v>
      </c>
      <c r="C295" s="24" t="s">
        <v>837</v>
      </c>
      <c r="D295" s="24" t="s">
        <v>148</v>
      </c>
      <c r="E295" s="24" t="s">
        <v>838</v>
      </c>
      <c r="F295" s="25">
        <v>36</v>
      </c>
      <c r="G295" s="26">
        <v>100000</v>
      </c>
      <c r="H295" s="26">
        <v>0</v>
      </c>
      <c r="I295" s="26">
        <v>0</v>
      </c>
      <c r="J295" s="37">
        <v>44950.55363425926</v>
      </c>
    </row>
    <row r="296" spans="1:10" ht="45" x14ac:dyDescent="0.25">
      <c r="A296" s="18" t="s">
        <v>411</v>
      </c>
      <c r="B296" s="24" t="s">
        <v>839</v>
      </c>
      <c r="C296" s="24" t="s">
        <v>196</v>
      </c>
      <c r="D296" s="24" t="s">
        <v>151</v>
      </c>
      <c r="E296" s="24" t="s">
        <v>840</v>
      </c>
      <c r="F296" s="25">
        <v>35.86</v>
      </c>
      <c r="G296" s="26">
        <v>100000</v>
      </c>
      <c r="H296" s="26">
        <v>0</v>
      </c>
      <c r="I296" s="26">
        <v>0</v>
      </c>
      <c r="J296" s="37">
        <v>44937.749016203707</v>
      </c>
    </row>
    <row r="297" spans="1:10" ht="45" x14ac:dyDescent="0.25">
      <c r="A297" s="18" t="s">
        <v>412</v>
      </c>
      <c r="B297" s="24" t="s">
        <v>841</v>
      </c>
      <c r="C297" s="24" t="s">
        <v>842</v>
      </c>
      <c r="D297" s="24" t="s">
        <v>154</v>
      </c>
      <c r="E297" s="24" t="s">
        <v>843</v>
      </c>
      <c r="F297" s="25">
        <v>35.86</v>
      </c>
      <c r="G297" s="26">
        <v>116000</v>
      </c>
      <c r="H297" s="26">
        <v>0</v>
      </c>
      <c r="I297" s="26">
        <v>0</v>
      </c>
      <c r="J297" s="37">
        <v>44948.804259259261</v>
      </c>
    </row>
    <row r="298" spans="1:10" ht="30" x14ac:dyDescent="0.25">
      <c r="A298" s="18" t="s">
        <v>413</v>
      </c>
      <c r="B298" s="24" t="s">
        <v>844</v>
      </c>
      <c r="C298" s="24" t="s">
        <v>259</v>
      </c>
      <c r="D298" s="24" t="s">
        <v>152</v>
      </c>
      <c r="E298" s="24" t="s">
        <v>845</v>
      </c>
      <c r="F298" s="25">
        <v>35.86</v>
      </c>
      <c r="G298" s="26">
        <v>150000</v>
      </c>
      <c r="H298" s="26">
        <v>0</v>
      </c>
      <c r="I298" s="26">
        <v>0</v>
      </c>
      <c r="J298" s="37">
        <v>44952.286203703705</v>
      </c>
    </row>
    <row r="299" spans="1:10" ht="30" x14ac:dyDescent="0.25">
      <c r="A299" s="18" t="s">
        <v>414</v>
      </c>
      <c r="B299" s="24" t="s">
        <v>846</v>
      </c>
      <c r="C299" s="24" t="s">
        <v>847</v>
      </c>
      <c r="D299" s="24" t="s">
        <v>158</v>
      </c>
      <c r="E299" s="24" t="s">
        <v>848</v>
      </c>
      <c r="F299" s="25">
        <v>35.57</v>
      </c>
      <c r="G299" s="26">
        <v>62640</v>
      </c>
      <c r="H299" s="26">
        <v>0</v>
      </c>
      <c r="I299" s="26">
        <v>0</v>
      </c>
      <c r="J299" s="37">
        <v>44949.674421296295</v>
      </c>
    </row>
    <row r="300" spans="1:10" ht="60" x14ac:dyDescent="0.25">
      <c r="A300" s="18" t="s">
        <v>415</v>
      </c>
      <c r="B300" s="24" t="s">
        <v>849</v>
      </c>
      <c r="C300" s="24" t="s">
        <v>850</v>
      </c>
      <c r="D300" s="24" t="s">
        <v>153</v>
      </c>
      <c r="E300" s="24" t="s">
        <v>851</v>
      </c>
      <c r="F300" s="25">
        <v>35.29</v>
      </c>
      <c r="G300" s="26">
        <v>80000</v>
      </c>
      <c r="H300" s="26">
        <v>0</v>
      </c>
      <c r="I300" s="26">
        <v>0</v>
      </c>
      <c r="J300" s="37">
        <v>44949.358680555553</v>
      </c>
    </row>
    <row r="301" spans="1:10" ht="60" x14ac:dyDescent="0.25">
      <c r="A301" s="18" t="s">
        <v>416</v>
      </c>
      <c r="B301" s="24" t="s">
        <v>852</v>
      </c>
      <c r="C301" s="24" t="s">
        <v>853</v>
      </c>
      <c r="D301" s="24" t="s">
        <v>152</v>
      </c>
      <c r="E301" s="24" t="s">
        <v>854</v>
      </c>
      <c r="F301" s="25">
        <v>34.29</v>
      </c>
      <c r="G301" s="26">
        <v>50000</v>
      </c>
      <c r="H301" s="26">
        <v>0</v>
      </c>
      <c r="I301" s="26">
        <v>0</v>
      </c>
      <c r="J301" s="37">
        <v>44952.384594907409</v>
      </c>
    </row>
    <row r="302" spans="1:10" x14ac:dyDescent="0.25">
      <c r="B302" s="16" t="s">
        <v>13</v>
      </c>
      <c r="G302" s="35">
        <f>SUM(G132:G301)</f>
        <v>18338045</v>
      </c>
    </row>
    <row r="304" spans="1:10" x14ac:dyDescent="0.25">
      <c r="B304" s="43" t="s">
        <v>169</v>
      </c>
      <c r="C304" s="44"/>
      <c r="D304" s="44"/>
      <c r="E304" s="44"/>
      <c r="F304" s="44"/>
      <c r="G304" s="35">
        <f>SUM(G12+G43+G124+G302)</f>
        <v>44627038</v>
      </c>
    </row>
    <row r="305" spans="7:7" x14ac:dyDescent="0.25">
      <c r="G305" s="15"/>
    </row>
  </sheetData>
  <autoFilter ref="A131:J131" xr:uid="{00000000-0001-0000-0000-000000000000}"/>
  <mergeCells count="8">
    <mergeCell ref="A1:J1"/>
    <mergeCell ref="A2:J2"/>
    <mergeCell ref="B304:F304"/>
    <mergeCell ref="A49:J49"/>
    <mergeCell ref="A130:J130"/>
    <mergeCell ref="B126:F126"/>
    <mergeCell ref="A17:J17"/>
    <mergeCell ref="B45:F45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&amp;LPříloha č. 2 k Tisku č. 0245(2023)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2023-03-29T09:40:20Z</cp:lastPrinted>
  <dcterms:created xsi:type="dcterms:W3CDTF">2021-05-20T07:22:41Z</dcterms:created>
  <dcterms:modified xsi:type="dcterms:W3CDTF">2023-04-13T11:54:47Z</dcterms:modified>
</cp:coreProperties>
</file>