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pryslova\Desktop\Tisk_ZK_2022\"/>
    </mc:Choice>
  </mc:AlternateContent>
  <xr:revisionPtr revIDLastSave="0" documentId="13_ncr:1_{5BB43ECF-B03E-4628-B75F-64085698D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4" i="1" l="1"/>
  <c r="H262" i="1"/>
  <c r="I131" i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H14" i="1"/>
  <c r="I8" i="1"/>
  <c r="I9" i="1" s="1"/>
  <c r="I10" i="1" s="1"/>
  <c r="I11" i="1" s="1"/>
  <c r="I12" i="1" s="1"/>
  <c r="I13" i="1" s="1"/>
  <c r="I7" i="1"/>
  <c r="H122" i="1"/>
  <c r="I43" i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H34" i="1" l="1"/>
  <c r="H124" i="1" l="1"/>
  <c r="H36" i="1"/>
</calcChain>
</file>

<file path=xl/sharedStrings.xml><?xml version="1.0" encoding="utf-8"?>
<sst xmlns="http://schemas.openxmlformats.org/spreadsheetml/2006/main" count="1443" uniqueCount="1088">
  <si>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</si>
  <si>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</si>
  <si>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</si>
  <si>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</si>
  <si>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</si>
  <si>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</si>
  <si>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</si>
  <si>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</si>
  <si>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</si>
  <si>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1.</t>
  </si>
  <si>
    <t>2.</t>
  </si>
  <si>
    <t>3.</t>
  </si>
  <si>
    <t>Rozpočet pro tematické zadání</t>
  </si>
  <si>
    <t>CELKEM</t>
  </si>
  <si>
    <t>Datum a čas elektronického podání žádosti</t>
  </si>
  <si>
    <t>Tematické zadání "Podpora sportovních a volnočasových aktivit - investiční podpora"</t>
  </si>
  <si>
    <t>Tematické zadání "Podpora sportovních a volnočasových aktivit - neinvestiční podpora"</t>
  </si>
  <si>
    <t>Tematické zadání "Podpora vrcholového sportu"</t>
  </si>
  <si>
    <t>Tematické zadání "Podpora handicapovaných"</t>
  </si>
  <si>
    <t>4.</t>
  </si>
  <si>
    <t>5.</t>
  </si>
  <si>
    <t>6.</t>
  </si>
  <si>
    <t>7.</t>
  </si>
  <si>
    <t>8.</t>
  </si>
  <si>
    <t>9.</t>
  </si>
  <si>
    <t>Praha - západ</t>
  </si>
  <si>
    <t>Kolpingova rodina Smečno (70929688)</t>
  </si>
  <si>
    <t>Kladno</t>
  </si>
  <si>
    <t>Praha - východ</t>
  </si>
  <si>
    <t>Mělník</t>
  </si>
  <si>
    <t>Rakovník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</si>
  <si>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</si>
  <si>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</si>
  <si>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</si>
  <si>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</si>
  <si>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</si>
  <si>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</si>
  <si>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</si>
  <si>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</si>
  <si>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</si>
  <si>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</si>
  <si>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</si>
  <si>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</si>
  <si>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</si>
  <si>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</si>
  <si>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</si>
  <si>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</si>
  <si>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</si>
  <si>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</si>
  <si>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</si>
  <si>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</si>
  <si>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</si>
  <si>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</si>
  <si>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</si>
  <si>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</si>
  <si>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</si>
  <si>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</si>
  <si>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</si>
  <si>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</si>
  <si>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</si>
  <si>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</si>
  <si>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</si>
  <si>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</si>
  <si>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</si>
  <si>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</si>
  <si>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</si>
  <si>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</si>
  <si>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</si>
  <si>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</si>
  <si>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</si>
  <si>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</si>
  <si>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</si>
  <si>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</si>
  <si>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</si>
  <si>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</si>
  <si>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</si>
  <si>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</si>
  <si>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</si>
  <si>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</si>
  <si>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</si>
  <si>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</si>
  <si>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</si>
  <si>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</si>
  <si>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</si>
  <si>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</si>
  <si>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</si>
  <si>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</si>
  <si>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</si>
  <si>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</si>
  <si>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</si>
  <si>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</si>
  <si>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</si>
  <si>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</si>
  <si>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</si>
  <si>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</si>
  <si>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</si>
  <si>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</si>
  <si>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</si>
  <si>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</si>
  <si>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</si>
  <si>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</si>
  <si>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</si>
  <si>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</si>
  <si>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</si>
  <si>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</si>
  <si>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</si>
  <si>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</si>
  <si>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</si>
  <si>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</si>
  <si>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</si>
  <si>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</si>
  <si>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</si>
  <si>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</si>
  <si>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</si>
  <si>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</si>
  <si>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</si>
  <si>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</si>
  <si>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</si>
  <si>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</si>
  <si>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</si>
  <si>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</si>
  <si>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</si>
  <si>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</si>
  <si>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</si>
  <si>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</si>
  <si>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</si>
  <si>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</si>
  <si>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</si>
  <si>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</si>
  <si>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</si>
  <si>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</si>
  <si>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</si>
  <si>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</si>
  <si>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</si>
  <si>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</si>
  <si>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</si>
  <si>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</si>
  <si>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</si>
  <si>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</si>
  <si>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</si>
  <si>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</si>
  <si>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</si>
  <si>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</si>
  <si>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</si>
  <si>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Kutná Hora</t>
  </si>
  <si>
    <t>Kladno volejbal cz, z.s. (02107449)</t>
  </si>
  <si>
    <t>Boj o evropské pohárové soutěže</t>
  </si>
  <si>
    <t>Sportovní klub ZLOBR Sedlčany, z.s. (22864814)</t>
  </si>
  <si>
    <t>Příbram</t>
  </si>
  <si>
    <t>AktivKid z.s. (05504767)</t>
  </si>
  <si>
    <t>Nymburk</t>
  </si>
  <si>
    <t>Mladá Boleslav</t>
  </si>
  <si>
    <t>AUDIT SULICE z.s. (62935259)</t>
  </si>
  <si>
    <t>Praha - Východ</t>
  </si>
  <si>
    <t>Basket Club Benešov, z.s. (48925799)</t>
  </si>
  <si>
    <t>Benešov</t>
  </si>
  <si>
    <t>Hokejový klub Pracovní zálohy Kladno, z.s. (69344442)</t>
  </si>
  <si>
    <t>Tanec Kladno, z.s. (06783074)</t>
  </si>
  <si>
    <t>Podpora a rozvoj tanečního klubu Tanec Kladno</t>
  </si>
  <si>
    <t>Tělovýchovná jednota Sokol Bobnice z.s. (16577680)</t>
  </si>
  <si>
    <t>T.B.C. Králův Dvůr, z.s. (26536391)</t>
  </si>
  <si>
    <t>Beroun</t>
  </si>
  <si>
    <t>Atletický klub Adama Sebastiana Helceleta z.s. (06516548)</t>
  </si>
  <si>
    <t>Kemp vítězů</t>
  </si>
  <si>
    <t>Český lev - Union Beroun, z.s. (28560353)</t>
  </si>
  <si>
    <t>Údržba a provoz sportovních zařízení ČL-U Beroun z.s.</t>
  </si>
  <si>
    <t>SK Nižbor z.s. (43763065)</t>
  </si>
  <si>
    <t>SK BENEŠOV ŽIJE SPORTEM z.s. (02731975)</t>
  </si>
  <si>
    <t>Orel jednota Dobříš (67778615)</t>
  </si>
  <si>
    <t>Fotbalový klub Králův Dvůr z.s. (70885206)</t>
  </si>
  <si>
    <t>Český atletický svaz (00539244)</t>
  </si>
  <si>
    <t>Praha</t>
  </si>
  <si>
    <t>Keiko-ryu Shotokan Kladno, z.s. (26652196)</t>
  </si>
  <si>
    <t>Sportovní sdružení Ostrá, z.s. (48932931)</t>
  </si>
  <si>
    <t>Kolín</t>
  </si>
  <si>
    <t>Okresní fotbalový svaz Beroun (22880356)</t>
  </si>
  <si>
    <t>Triatlon Konopiště, z.s. (09735160)</t>
  </si>
  <si>
    <t>Tenisový klub STOCHOV, z.s. (48707619)</t>
  </si>
  <si>
    <t>FK KAVALIER SÁZAVA, spolek (46406131)</t>
  </si>
  <si>
    <t>TENNIS CENTRE Kosmonosy, z. s. (07597576)</t>
  </si>
  <si>
    <t>FBC Kutná Hora - florbalový oddíl, z.s. (02983885)</t>
  </si>
  <si>
    <t>FK Lety, z.s. (47005157)</t>
  </si>
  <si>
    <t>Rodinné centrum Klíček, z.s. (22735976)</t>
  </si>
  <si>
    <t>Sportovní a volnočasové aktivity v Klíčku</t>
  </si>
  <si>
    <t>COWÁRNA, z.s. (05803659)</t>
  </si>
  <si>
    <t>ASK Dipoli z.s. (07084501)</t>
  </si>
  <si>
    <t>Fit klub Lysá nad Labem, z.s. (09940723)</t>
  </si>
  <si>
    <t>Hokejový klub HC Příbram, z.s. (47072741)</t>
  </si>
  <si>
    <t>Tenisový a sportovní club Vitality Březnice,  z.s.  (27054543)</t>
  </si>
  <si>
    <t>Tělocvičná jednota Sokol na Mělníce (42741033)</t>
  </si>
  <si>
    <t>STATEK KOVÁRY z.s. (69059268)</t>
  </si>
  <si>
    <t>TARGET SPORT MILOVICE z.s.. (26557258)</t>
  </si>
  <si>
    <t>Celoroční podpora činnosti spolku</t>
  </si>
  <si>
    <t>FC Horky, z.s. (48683159)</t>
  </si>
  <si>
    <t>SK KROČEHLAVY, z.s. (48705985)</t>
  </si>
  <si>
    <t>BIOS fit z.s. (04392256)</t>
  </si>
  <si>
    <t>TJ Tělovýchovná zařízení Rakovník, z.s. (47013664)</t>
  </si>
  <si>
    <t>Pionyr z.s.- pionýrská skupina "PC Florbalová akademie MB - výcvikové středisko florbalu Středočeského kraje" (68406690)</t>
  </si>
  <si>
    <t>Sportovní klub Žalov, z. s. (02425955)</t>
  </si>
  <si>
    <t>FbC Red Dragons Hořovice, z.s. (27034887)</t>
  </si>
  <si>
    <t>SK Olympik Mělník,z.s. (26654920)</t>
  </si>
  <si>
    <t>Podpora mládeže SK Olympik Mělník</t>
  </si>
  <si>
    <t>NH Řevnice z.s. (26643677)</t>
  </si>
  <si>
    <t>Podpora sportování a naplnění volného času mládeže v Řevnicích</t>
  </si>
  <si>
    <t>Gym Fit, z.s. (09404911)</t>
  </si>
  <si>
    <t>Středočeská aliance bojových umění a sebeobrany, z.s. (07824181)</t>
  </si>
  <si>
    <t>Okresní fotbalový svaz Příbram (22880267)</t>
  </si>
  <si>
    <t>Atletický oddíl Kovohutě Příbram, z.s. (61099317)</t>
  </si>
  <si>
    <t>JEZDECKÉ CENTRUM - ÚDOLÍ BAKOVSKÉHO POTOKA z. s. (26982404)</t>
  </si>
  <si>
    <t>Tělovýchovná jednota Hrubý Jeseník, z.s. (16577663)</t>
  </si>
  <si>
    <t>SK TALENT 13 - spolek (70128413)</t>
  </si>
  <si>
    <t>Celoroční fyzická příprava dětí a mládeže</t>
  </si>
  <si>
    <t>Stratov (00239828)</t>
  </si>
  <si>
    <t>Miličín (00232238)</t>
  </si>
  <si>
    <t>Slaný (00234877)</t>
  </si>
  <si>
    <t>Sadská (00239721)</t>
  </si>
  <si>
    <t>Jezdecké centrum Zduchovice,z.s. (26659913)</t>
  </si>
  <si>
    <t>CELKEM FOND SPORTU A VOLNÉHO ČASU</t>
  </si>
  <si>
    <t>SVČ/PVS/047161/2022</t>
  </si>
  <si>
    <t>Reprezentace v silovém trojboji a benčpresu na mistrovství světa a Evropy</t>
  </si>
  <si>
    <t>2022-01-25 08:40:55.0</t>
  </si>
  <si>
    <t>SVČ/PVS/047381/2022</t>
  </si>
  <si>
    <t>100. Hard, z.s. (05207908)</t>
  </si>
  <si>
    <t>ÚČAST NA ZÁVODECH SÉRIE SVĚTOVÉHO, EVROPSKÉHO A ČESKÉHO POHÁRU A PŘÍPRAVA NA ODM 2023 VE SNOWBOARDINGU</t>
  </si>
  <si>
    <t>2022-01-26 20:02:46.0</t>
  </si>
  <si>
    <t>SVČ/PVS/046904/2022</t>
  </si>
  <si>
    <t>Středočeský tenisový svaz (05264286)</t>
  </si>
  <si>
    <t>Podpora tenisové mládeže ze Středočeského kraje</t>
  </si>
  <si>
    <t>2022-01-26 08:50:14.0</t>
  </si>
  <si>
    <t>SVČ/PVS/046407/2022</t>
  </si>
  <si>
    <t>Středočeský krajský fotbalový svaz (70944814)</t>
  </si>
  <si>
    <t>Reprezentace Středočeského kraje ve fotbale - mládežnické výběry U13-U15 a WU13-WU15</t>
  </si>
  <si>
    <t>2022-01-27 11:32:05.0</t>
  </si>
  <si>
    <t>SVČ/PVS/046763/2022</t>
  </si>
  <si>
    <t>Triatlon Slaný z.s. (08843597)</t>
  </si>
  <si>
    <t>Dotace na člena oddílu Triatlon Slaný Tomáše Řenče</t>
  </si>
  <si>
    <t>2022-01-27 12:16:47.0</t>
  </si>
  <si>
    <t>SVČ/PVS/046432/2022</t>
  </si>
  <si>
    <t>S V B C, z. s. (10776672)</t>
  </si>
  <si>
    <t>Příprava hráček SVBC na ME v beachvolejbale</t>
  </si>
  <si>
    <t>2022-01-19 14:51:53.0</t>
  </si>
  <si>
    <t>SVČ/PVS/046503/2022</t>
  </si>
  <si>
    <t>TAEHAN - klub korejských bojových umění, z.s. (22692444)</t>
  </si>
  <si>
    <t xml:space="preserve">Příprava oddílu reprezentantů na MS/ME v klubu Taehan Kolín </t>
  </si>
  <si>
    <t>2022-01-22 12:59:19.0</t>
  </si>
  <si>
    <t>SVČ/PVS/047551/2022</t>
  </si>
  <si>
    <t>2022-01-26 22:26:50.0</t>
  </si>
  <si>
    <t>SVČ/PVS/046478/2022</t>
  </si>
  <si>
    <t>ÚČAST NA MISTROVSTVÍ EVROPY XCO A NA ZÁVODECH SÉRIE ČESKÉHO POHÁRU A PŘÍPRAVA NA ODM 2022,2023 V CYKLISTICE A SNOWBOARDINGU</t>
  </si>
  <si>
    <t>2022-01-13 17:11:02.0</t>
  </si>
  <si>
    <t>SVČ/PVS/047054/2022</t>
  </si>
  <si>
    <t>Český volejbalový svaz (00540285)</t>
  </si>
  <si>
    <t>Zlatá Evropská liga ve volejbalu</t>
  </si>
  <si>
    <t>2022-01-26 14:09:40.0</t>
  </si>
  <si>
    <t>SVČ/PVS/047409/2022</t>
  </si>
  <si>
    <t>90. ročník chodeckých závodů Poděbrady Walking</t>
  </si>
  <si>
    <t>2022-01-27 10:43:10.0</t>
  </si>
  <si>
    <t>SVČ/PVS/047332/2022</t>
  </si>
  <si>
    <t>AC Čáslav z.s. (62951505)</t>
  </si>
  <si>
    <t>Atletická přprava talentů</t>
  </si>
  <si>
    <t>2022-01-25 16:17:45.0</t>
  </si>
  <si>
    <t>SVČ/PVS/047415/2022</t>
  </si>
  <si>
    <t xml:space="preserve">Mistrovství Evropy Oliva </t>
  </si>
  <si>
    <t>2022-01-26 11:28:22.0</t>
  </si>
  <si>
    <t>SVČ/PVS/047470/2022</t>
  </si>
  <si>
    <t>TŠ Twist Říčany, z.s. (26615541)</t>
  </si>
  <si>
    <t xml:space="preserve">Podpora reprezentace ČR v akrobatickém rokenrolu ze Středočeského kraje </t>
  </si>
  <si>
    <t>2022-01-27 09:52:13.0</t>
  </si>
  <si>
    <t>SVČ/VSAI/046397/2022</t>
  </si>
  <si>
    <t>Tělocvičná jednota SOKOL Dobřichovice (00380253)</t>
  </si>
  <si>
    <t>Instalace automatického zavlažovacího systému na fotbalovém hřišti TJ Sokol Dobřichovice</t>
  </si>
  <si>
    <t>2022-01-17 14:06:02.0</t>
  </si>
  <si>
    <t>SVČ/VSAI/046582/2022</t>
  </si>
  <si>
    <t>MINERS KLADNO, z.s. (16977017)</t>
  </si>
  <si>
    <t>Sport 2022 - Pořízení strojového vybavení</t>
  </si>
  <si>
    <t>2022-01-18 16:16:54.0</t>
  </si>
  <si>
    <t>SVČ/VSAI/047019/2022</t>
  </si>
  <si>
    <t>Obec Semice (00239747)</t>
  </si>
  <si>
    <t xml:space="preserve">Moderzinace sportovního areálu </t>
  </si>
  <si>
    <t>2022-01-27 07:45:30.0</t>
  </si>
  <si>
    <t>SVČ/VSAI/047191/2022</t>
  </si>
  <si>
    <t>Tělocvičná jednota Sokol Český Brod (00662402)</t>
  </si>
  <si>
    <t>Vybudování sportovního sálu v suterénu Sokolovny v Českém Brodě</t>
  </si>
  <si>
    <t>2022-01-26 21:53:09.0</t>
  </si>
  <si>
    <t>SVČ/VSAI/046845/2022</t>
  </si>
  <si>
    <t>TenisCentrum Dobříš, z.s. (27052966)</t>
  </si>
  <si>
    <t>Vybudování automatického zavlažování tenisových kurtů</t>
  </si>
  <si>
    <t>2022-01-26 22:17:23.0</t>
  </si>
  <si>
    <t>SVČ/VSAI/046793/2022</t>
  </si>
  <si>
    <t>Badmintonový klub 1973  Benátky nad Jizerou, z.s. (42718252)</t>
  </si>
  <si>
    <t>Kompletní výměna osvětlení sportovní haly nám.17.listopadu Benátky nad Jizerou</t>
  </si>
  <si>
    <t>2022-01-26 12:22:22.0</t>
  </si>
  <si>
    <t>SVČ/VSAI/047445/2022</t>
  </si>
  <si>
    <t>Mnichovohradišťský sportovní klub, z.s. (18621937)</t>
  </si>
  <si>
    <t>Rekonstrukce tribuny Mnichovohradišťského sportovního klubu</t>
  </si>
  <si>
    <t>2022-01-27 10:15:24.0</t>
  </si>
  <si>
    <t>SVČ/VSAI/047117/2022</t>
  </si>
  <si>
    <t>TJ Sokol Čechtice,spolek (18621210)</t>
  </si>
  <si>
    <t>Tribuna</t>
  </si>
  <si>
    <t>2022-01-26 16:52:02.0</t>
  </si>
  <si>
    <t>SVČ/VSAI/046313/2022</t>
  </si>
  <si>
    <t>TJ Sadská z.s. (22725911)</t>
  </si>
  <si>
    <t>Výměna a instalace osvětlení TJ Sadská</t>
  </si>
  <si>
    <t>2022-01-12 12:30:12.0</t>
  </si>
  <si>
    <t>SVČ/VSAI/047469/2022</t>
  </si>
  <si>
    <t>Tělocvičná jednota Sokol Mnichovo Hradiště (67675174)</t>
  </si>
  <si>
    <t>Rekonstrukce střechy šaten sokolovny</t>
  </si>
  <si>
    <t>2022-01-27 10:25:02.0</t>
  </si>
  <si>
    <t>SVČ/VSAI/046509/2022</t>
  </si>
  <si>
    <t>LTC Houštka, z.s. (16555741)</t>
  </si>
  <si>
    <t>Rekonstrukce sociálního zázemí</t>
  </si>
  <si>
    <t>2022-01-20 18:34:48.0</t>
  </si>
  <si>
    <t>SVČ/VSAI/046820/2022</t>
  </si>
  <si>
    <t>Tělocvičná jednota Sokol Suchomasty (47558768)</t>
  </si>
  <si>
    <t>Rekonstrukce elektroinstalace a renovace vnitřních stěn sokolovny</t>
  </si>
  <si>
    <t>2022-01-21 15:26:33.0</t>
  </si>
  <si>
    <t>SVČ/VSAI/046720/2022</t>
  </si>
  <si>
    <t>Výměna střechy nad multifunkční tribunou</t>
  </si>
  <si>
    <t>2022-01-26 11:38:12.0</t>
  </si>
  <si>
    <t>SVČ/VSAI/047336/2022</t>
  </si>
  <si>
    <t>Tělocvičná jednota Sokol Votice (18595804)</t>
  </si>
  <si>
    <t>Modernizace vstupů do budovy sokolovny Votice</t>
  </si>
  <si>
    <t>2022-01-26 08:44:17.0</t>
  </si>
  <si>
    <t>SVČ/VSAI/046993/2022</t>
  </si>
  <si>
    <t>SK Čechoslovan Dolní Jirčany z.s. (75063751)</t>
  </si>
  <si>
    <t>Rekonstrukce a nové osvětlení sportovního areálu Psáry - Dolní Jirčany</t>
  </si>
  <si>
    <t>2022-01-27 12:28:28.0</t>
  </si>
  <si>
    <t>SVČ/VSAI/047476/2022</t>
  </si>
  <si>
    <t>Tělocvičná jednota Sokol Divišov (47082933)</t>
  </si>
  <si>
    <t>Rekonstrukce střechy nářaďovny Sokolovny v Divišově</t>
  </si>
  <si>
    <t>2022-01-26 22:02:34.0</t>
  </si>
  <si>
    <t>SVČ/VSAI/046561/2022</t>
  </si>
  <si>
    <t>Tělocvičná jednota Sokol Křivoklát (00509558)</t>
  </si>
  <si>
    <t>Sokolovna Křivoklát - výměna oken</t>
  </si>
  <si>
    <t>2022-01-19 16:28:09.0</t>
  </si>
  <si>
    <t>SVČ/VSAI/047221/2022</t>
  </si>
  <si>
    <t>TJ a SK Tetín z.s. (43766676)</t>
  </si>
  <si>
    <t>Rekonstrukce fotbalového hřiště Tetín</t>
  </si>
  <si>
    <t>2022-01-26 18:21:59.0</t>
  </si>
  <si>
    <t>SVČ/VSAI/046659/2022</t>
  </si>
  <si>
    <t>Tělocvičná jednota Sokol Kostomlaty nad Labem (70945080)</t>
  </si>
  <si>
    <t>Stavba oplocení okolo areálu sokolovny TJ Sokol Kostomlaty nad Labem</t>
  </si>
  <si>
    <t>2022-01-21 08:42:26.0</t>
  </si>
  <si>
    <t>SVČ/VSAI/046938/2022</t>
  </si>
  <si>
    <t>Triatlon Konopiště - DEPO na kola - srdce triatlonových závodů</t>
  </si>
  <si>
    <t>2022-01-21 16:13:40.0</t>
  </si>
  <si>
    <t>SVČ/VSAI/047499/2022</t>
  </si>
  <si>
    <t>Rekonstrukce sociálního zázemí sportovců objektu Sportovních kabin č.p.190 z roku 1985</t>
  </si>
  <si>
    <t>2022-01-27 08:33:01.0</t>
  </si>
  <si>
    <t>SVČ/VSAI/046520/2022</t>
  </si>
  <si>
    <t>Sportovní klub Černošice, z.s. (47005246)</t>
  </si>
  <si>
    <t>Vodovodní přípojka pro zimní stadion Černošice</t>
  </si>
  <si>
    <t>2022-01-27 09:41:59.0</t>
  </si>
  <si>
    <t>SVČ/VSAI/047170/2022</t>
  </si>
  <si>
    <t>Veslařský klub Lysá nad Labem z. s. (62445197)</t>
  </si>
  <si>
    <t>Přívěs pro přepravu veslařských lodí</t>
  </si>
  <si>
    <t>2022-01-24 17:39:48.0</t>
  </si>
  <si>
    <t>SVČ/VSAI/046886/2022</t>
  </si>
  <si>
    <t>Tělocvičná jednota Sokol Velký Osek (14802724)</t>
  </si>
  <si>
    <t>Oživení sokolovny ve Velkém Oseku</t>
  </si>
  <si>
    <t>2022-01-24 10:54:36.0</t>
  </si>
  <si>
    <t>SVČ/VSAI/047208/2022</t>
  </si>
  <si>
    <t>Rychlostní kanoistika Poděbrady, pobočný spolek TJ (11977531)</t>
  </si>
  <si>
    <t>Pořízení venkovní sudové sauny</t>
  </si>
  <si>
    <t>2022-01-25 22:13:04.0</t>
  </si>
  <si>
    <t>SVČ/VSAI/046653/2022</t>
  </si>
  <si>
    <t>Pořízení časomíry - ledová plocha víceúčelové sportovní haly ve Slaném</t>
  </si>
  <si>
    <t>2022-01-26 10:42:31.0</t>
  </si>
  <si>
    <t>SVČ/VSAI/047092/2022</t>
  </si>
  <si>
    <t>Tělovýchovná jednota Sokol Hrusice, z.s. (64937381)</t>
  </si>
  <si>
    <t>Modernizace sokolovny Hrusice</t>
  </si>
  <si>
    <t>2022-01-26 15:01:25.0</t>
  </si>
  <si>
    <t>SVČ/VSAI/046818/2022</t>
  </si>
  <si>
    <t>Tělovýchovná jednota Sokol Ondřejov, z.s. (16555864)</t>
  </si>
  <si>
    <t xml:space="preserve">Závlaha fotbalového hřiště </t>
  </si>
  <si>
    <t>2022-01-26 17:41:18.0</t>
  </si>
  <si>
    <t>SVČ/VSAI/047400/2022</t>
  </si>
  <si>
    <t>Sportovní klub Vinařice z.s. (70924813)</t>
  </si>
  <si>
    <t>Rozšíření možností využití hřiště SK Vinařice – nové šatny se skladovacím prostorem</t>
  </si>
  <si>
    <t>2022-01-27 09:55:59.0</t>
  </si>
  <si>
    <t>SVČ/VSAI/046771/2022</t>
  </si>
  <si>
    <t>FC Bílé Podolí z.s. (48677914)</t>
  </si>
  <si>
    <t>Podpora sportovních aktivit – Pořízení zavlažovacího systému fotbalového hřiště</t>
  </si>
  <si>
    <t>2022-01-20 09:21:32.0</t>
  </si>
  <si>
    <t>SVČ/VSAI/046699/2022</t>
  </si>
  <si>
    <t>Pravonín (00232548)</t>
  </si>
  <si>
    <t>Vybudování dětského hřiště v Pravoníně</t>
  </si>
  <si>
    <t>2022-01-20 15:08:51.0</t>
  </si>
  <si>
    <t>SVČ/VSAI/046929/2022</t>
  </si>
  <si>
    <t>TJ Slavoj Čerčany, z.s. (14798034)</t>
  </si>
  <si>
    <t>Rekonstrukce tribuny</t>
  </si>
  <si>
    <t>2022-01-26 06:35:52.0</t>
  </si>
  <si>
    <t>SVČ/VSAI/047139/2022</t>
  </si>
  <si>
    <t>Tělocvičná jednota Sokol Tuchoměřice (14802392)</t>
  </si>
  <si>
    <t>Výměna kotlů v zázemí šaten TJ Sokol Tuchoměřice</t>
  </si>
  <si>
    <t>2022-01-26 17:25:06.0</t>
  </si>
  <si>
    <t>SVČ/VSAI/047502/2022</t>
  </si>
  <si>
    <t>Pořízení sportovního povrchu a ochranných sítí - sokolovna Miličín</t>
  </si>
  <si>
    <t>2022-01-26 18:10:12.0</t>
  </si>
  <si>
    <t>SVČ/VSAI/046825/2022</t>
  </si>
  <si>
    <t>FK Žižice z. s. (48706337)</t>
  </si>
  <si>
    <t>Pořízení zahradního traktoru pro údržbu hřiště a zázemí FK Žižice</t>
  </si>
  <si>
    <t>2022-01-26 18:50:05.0</t>
  </si>
  <si>
    <t>SVČ/VSAI/047076/2022</t>
  </si>
  <si>
    <t>Modernizace sportovní plochy v tělocvičně základní školy</t>
  </si>
  <si>
    <t>2022-01-27 10:25:51.0</t>
  </si>
  <si>
    <t>SVČ/VSAI/047522/2022</t>
  </si>
  <si>
    <t>Radějovice (00240672)</t>
  </si>
  <si>
    <t>Víceúčelové hřiště v obci Radějovice</t>
  </si>
  <si>
    <t>2022-01-27 14:48:28.0</t>
  </si>
  <si>
    <t>SVČ/VSAI/046469/2022</t>
  </si>
  <si>
    <t>HC Poděbrady z.s. (62994379)</t>
  </si>
  <si>
    <t>Nákup nové poloautomatické brusky na brusle.</t>
  </si>
  <si>
    <t>2022-01-14 16:16:29.0</t>
  </si>
  <si>
    <t>SVČ/VSAI/046925/2022</t>
  </si>
  <si>
    <t>Tělocvičná jednota Sokol Kolín (00472271)</t>
  </si>
  <si>
    <t>Výměna světelných těles a elektroinstalace 1. etapa</t>
  </si>
  <si>
    <t>2022-01-24 10:20:33.0</t>
  </si>
  <si>
    <t>SVČ/VSAI/046456/2022</t>
  </si>
  <si>
    <t>Nákup zahradního traktůrku pro úpravu travnaté plochy TJ Sokol Bobnice</t>
  </si>
  <si>
    <t>2022-01-26 11:14:49.0</t>
  </si>
  <si>
    <t>SVČ/VSAI/047520/2022</t>
  </si>
  <si>
    <t>Oplany (00639702)</t>
  </si>
  <si>
    <t>Dětské hřiště Na Průhoně</t>
  </si>
  <si>
    <t>2022-01-27 13:45:48.0</t>
  </si>
  <si>
    <t>SVČ/VSAI/046349/2022</t>
  </si>
  <si>
    <t>Sokol Zvole, z.s. (47005505)</t>
  </si>
  <si>
    <t>Rekonstrukce oplocení areálu Sokol Zvole</t>
  </si>
  <si>
    <t>2022-01-13 07:31:43.0</t>
  </si>
  <si>
    <t>SVČ/VSAI/046322/2022</t>
  </si>
  <si>
    <t>Outdoor Sport Senohraby z.s. (10716122)</t>
  </si>
  <si>
    <t>Workoutové hřiště Senohraby</t>
  </si>
  <si>
    <t>2022-01-19 18:26:38.0</t>
  </si>
  <si>
    <t>SVČ/VSAI/046971/2022</t>
  </si>
  <si>
    <t>Aby co nejvíce dětí mohlo sportovat. Venkovní mobilní florbalové hřiště.</t>
  </si>
  <si>
    <t>2022-01-23 10:18:05.0</t>
  </si>
  <si>
    <t>SVČ/VSAI/047036/2022</t>
  </si>
  <si>
    <t>TJ Sokol Všechlapy, z.s. (16577868)</t>
  </si>
  <si>
    <t>Nákup zahradního traktoru na lepší péči o fotbalový trávník</t>
  </si>
  <si>
    <t>2022-01-27 08:35:11.0</t>
  </si>
  <si>
    <t>SVČ/VSAI/046989/2022</t>
  </si>
  <si>
    <t>Ždánice (00473791)</t>
  </si>
  <si>
    <t>Rekonstrukce fotbalových kabin v obci Ždánice</t>
  </si>
  <si>
    <t>2022-01-24 20:14:42.0</t>
  </si>
  <si>
    <t>SVČ/VSAI/046876/2022</t>
  </si>
  <si>
    <t>TJ Sokol Dolany, z.s. (47569441)</t>
  </si>
  <si>
    <t>Přístavba fotbalových kabin pro oddíly dětí a mládeže</t>
  </si>
  <si>
    <t>2022-01-25 09:44:34.0</t>
  </si>
  <si>
    <t>SVČ/VSAI/046759/2022</t>
  </si>
  <si>
    <t>TK ROJA Příbram z. s. (06156355)</t>
  </si>
  <si>
    <t>Kompletní rekonstrukce a modernizace zázemí</t>
  </si>
  <si>
    <t>2022-01-26 12:13:18.0</t>
  </si>
  <si>
    <t>SVČ/VSAI/047204/2022</t>
  </si>
  <si>
    <t>SK Viktoria Sibřina, z.s. (43754503)</t>
  </si>
  <si>
    <t>Modernizace osvětlení víceúčelového hřiště</t>
  </si>
  <si>
    <t>2022-01-27 10:59:44.0</t>
  </si>
  <si>
    <t>SVČ/VSAI/046383/2022</t>
  </si>
  <si>
    <t>SK Slatina, z.s. (48705632)</t>
  </si>
  <si>
    <t>Pořízení traktoru na údržbu fot. hřiště o okolí</t>
  </si>
  <si>
    <t>2022-01-12 18:07:08.0</t>
  </si>
  <si>
    <t>SVČ/VSAI/047334/2022</t>
  </si>
  <si>
    <t>SK SPARTAK Příbram, spolek (61904899)</t>
  </si>
  <si>
    <t>Modernizace zavlažovacího systému a nákup travní sekačky</t>
  </si>
  <si>
    <t>2022-01-27 11:58:30.0</t>
  </si>
  <si>
    <t>SVČ/VSAI/047209/2022</t>
  </si>
  <si>
    <t>TJ Sokol Všejany, z.s. (48682373)</t>
  </si>
  <si>
    <t>Pořízení traktůrku na sekání - Fotbalový areál Všejany</t>
  </si>
  <si>
    <t>2022-01-25 19:53:41.0</t>
  </si>
  <si>
    <t>SVČ/VSAI/046618/2022</t>
  </si>
  <si>
    <t>Město Černošice (00241121)</t>
  </si>
  <si>
    <t>Rozvoj infrastruktury sportovního areálu v Černošicích</t>
  </si>
  <si>
    <t>2022-01-27 10:53:18.0</t>
  </si>
  <si>
    <t>SVČ/VSAI/046319/2022</t>
  </si>
  <si>
    <t>SK Bakov n/J, z.s. (14800136)</t>
  </si>
  <si>
    <t>Pořízení multifunkčního sekacího stroje</t>
  </si>
  <si>
    <t>2022-01-12 12:19:04.0</t>
  </si>
  <si>
    <t>SVČ/VSAI/047393/2022</t>
  </si>
  <si>
    <t>Tělocvičná jednota Sokol Vlašim (14799901)</t>
  </si>
  <si>
    <t>Modernizace venkovních hřišť Sokol Vlašim - rozvod elektřiny a vody</t>
  </si>
  <si>
    <t>2022-01-26 23:41:26.0</t>
  </si>
  <si>
    <t>SVČ/VSAI/046566/2022</t>
  </si>
  <si>
    <t>FK Chotusice 1932 z.s. (63845351)</t>
  </si>
  <si>
    <t>Podpora sportovních aktivit mládeže - pořízení montovaného skladu ke zkvalitnění zázemí sportovního areálu</t>
  </si>
  <si>
    <t>2022-01-27 08:33:21.0</t>
  </si>
  <si>
    <t>SVČ/VSAI/046952/2022</t>
  </si>
  <si>
    <t>TJ Sokol Teplýšovice,z.s. (47082879)</t>
  </si>
  <si>
    <t>Automatická závlaha pro mládežnické hřiště</t>
  </si>
  <si>
    <t>2022-01-27 11:23:03.0</t>
  </si>
  <si>
    <t>SVČ/VSAI/046945/2022</t>
  </si>
  <si>
    <t>SK Sokol Zlatníky, z.s. (47002638)</t>
  </si>
  <si>
    <t>Nákup zahradního traktoru - sekačky</t>
  </si>
  <si>
    <t>2022-01-24 17:11:01.0</t>
  </si>
  <si>
    <t>SVČ/VSAI/047234/2022</t>
  </si>
  <si>
    <t>Netřebice (00640581)</t>
  </si>
  <si>
    <t>Rekonstrukce a modernizace sportovních kabin Netřebice</t>
  </si>
  <si>
    <t>2022-01-25 13:26:53.0</t>
  </si>
  <si>
    <t>SVČ/VSAI/046363/2022</t>
  </si>
  <si>
    <t>FC JÍLOVÉ, z.s. (47569638)</t>
  </si>
  <si>
    <t>Dokončení rekonstrukce oplocení sportovního areálu FC Jílové</t>
  </si>
  <si>
    <t>2022-01-25 14:03:09.0</t>
  </si>
  <si>
    <t>SVČ/VSAI/047406/2022</t>
  </si>
  <si>
    <t>TJ Sokol Bojanovice, z.s. (47003308)</t>
  </si>
  <si>
    <t>Závlahový systém 24 postřikovačů HUNTER Série I -25</t>
  </si>
  <si>
    <t>2022-01-26 12:54:26.0</t>
  </si>
  <si>
    <t>SVČ/VSAI/047286/2022</t>
  </si>
  <si>
    <t>Sparta Mratín z. s. (26596075)</t>
  </si>
  <si>
    <t>Modernizace vybavení sportoviště klubu Sparta Mratín z.s.</t>
  </si>
  <si>
    <t>2022-01-26 18:08:14.0</t>
  </si>
  <si>
    <t>SVČ/VSAI/047412/2022</t>
  </si>
  <si>
    <t>Rekonstrukce tribuny a věže pro rozhodčí</t>
  </si>
  <si>
    <t>2022-01-27 09:41:08.0</t>
  </si>
  <si>
    <t>SVČ/VSAI/047529/2022</t>
  </si>
  <si>
    <t>SK Rejšice, z.s. (42715296)</t>
  </si>
  <si>
    <t>Zpátky na hřiště</t>
  </si>
  <si>
    <t>2022-01-27 14:08:38.0</t>
  </si>
  <si>
    <t>SVČ/VSAI/046513/2022</t>
  </si>
  <si>
    <t xml:space="preserve">SK Nižbor z.s. - pořízení zahradního traktoru </t>
  </si>
  <si>
    <t>2022-01-19 15:39:23.0</t>
  </si>
  <si>
    <t>SVČ/VSAI/046905/2022</t>
  </si>
  <si>
    <t>LMK 268 Rakovník modelářský klub p.s. (47020814)</t>
  </si>
  <si>
    <t xml:space="preserve">Sekačka </t>
  </si>
  <si>
    <t>2022-01-21 12:29:30.0</t>
  </si>
  <si>
    <t>SVČ/VSAI/046596/2022</t>
  </si>
  <si>
    <t>Tělovýchovná jednota v Broumech, z.s. (18600182)</t>
  </si>
  <si>
    <t>Výměna kotle</t>
  </si>
  <si>
    <t>2022-01-24 12:55:48.0</t>
  </si>
  <si>
    <t>SVČ/VSAI/046559/2022</t>
  </si>
  <si>
    <t>SK Bezno-Sovínky, z.s. (48682497)</t>
  </si>
  <si>
    <t>Nová sekačka</t>
  </si>
  <si>
    <t>2022-01-24 17:42:09.0</t>
  </si>
  <si>
    <t>SVČ/VSAI/047349/2022</t>
  </si>
  <si>
    <t>TJ Karlštejn, z.s. (43762565)</t>
  </si>
  <si>
    <t>Pořízení zařízení k úpravě travnaté plochy – TJ Karlštejn, z.s.</t>
  </si>
  <si>
    <t>2022-01-26 09:31:27.0</t>
  </si>
  <si>
    <t>SVČ/VSAI/047531/2022</t>
  </si>
  <si>
    <t>TJ Chodouň (47513977)</t>
  </si>
  <si>
    <t>Ochranný záchytný systém fotbalového hřiště</t>
  </si>
  <si>
    <t>2022-01-26 21:43:47.0</t>
  </si>
  <si>
    <t>SVČ/VSAI/046552/2022</t>
  </si>
  <si>
    <t>ATLETIKA STARÁ BOLESLAV, z.s. (16555082)</t>
  </si>
  <si>
    <t>rekonstrukce povrchu víceúčelového hřiště</t>
  </si>
  <si>
    <t>2022-01-21 14:22:29.0</t>
  </si>
  <si>
    <t>SVČ/VSAI/046316/2022</t>
  </si>
  <si>
    <t>Tělovýchovná jednota Sokol Pěčice, z.s. (48680800)</t>
  </si>
  <si>
    <t>Zateplení, výměna oken a dveří kabin fotbalového hřiště</t>
  </si>
  <si>
    <t>2022-01-25 14:53:51.0</t>
  </si>
  <si>
    <t>SVČ/VSAI/046554/2022</t>
  </si>
  <si>
    <t>Tělocvičná jednota Sokol Řevnice (16949137)</t>
  </si>
  <si>
    <t>Fasáda historické budovy</t>
  </si>
  <si>
    <t>2022-01-26 10:14:41.0</t>
  </si>
  <si>
    <t>SVČ/VSAI/047464/2022</t>
  </si>
  <si>
    <t>TJ Sokol Kounice, z.s. (41485777)</t>
  </si>
  <si>
    <t>Nákup traktůrku/sekačky pro údržbu fotbalového hřiště</t>
  </si>
  <si>
    <t>2022-01-26 13:58:08.0</t>
  </si>
  <si>
    <t>SVČ/VSAI/047342/2022</t>
  </si>
  <si>
    <t>TJ Ligmet Milín, z.s. (22666524)</t>
  </si>
  <si>
    <t>Stavební úpravy šaten Milín čp. 319</t>
  </si>
  <si>
    <t>2022-01-26 20:27:19.0</t>
  </si>
  <si>
    <t>SVČ/VSAI/047375/2022</t>
  </si>
  <si>
    <t>FK Brandýs nad Labem (70828164)</t>
  </si>
  <si>
    <t>Nový výkonnější elektrický rozvaděč na umělé trávě</t>
  </si>
  <si>
    <t>2022-01-27 09:04:01.0</t>
  </si>
  <si>
    <t>SVČ/VSAI/046569/2022</t>
  </si>
  <si>
    <t>Tělovýchovná jednota Sokol Ostředek, z.s. (47082216)</t>
  </si>
  <si>
    <t>Nový traktůrek na sekání hřiště v Ostředku</t>
  </si>
  <si>
    <t>2022-01-17 08:55:46.0</t>
  </si>
  <si>
    <t>SVČ/VSAI/047206/2022</t>
  </si>
  <si>
    <t>Bílkovice (00232807)</t>
  </si>
  <si>
    <t>Technika pro hřiště v Bílkovicích</t>
  </si>
  <si>
    <t>2022-01-26 13:36:21.0</t>
  </si>
  <si>
    <t>SVČ/VSAI/046777/2022</t>
  </si>
  <si>
    <t>Sportovní klub Jesenice, z.s. (47017970)</t>
  </si>
  <si>
    <t>Realizace chodníku ke kabinám hřiště</t>
  </si>
  <si>
    <t>2022-01-19 14:57:06.0</t>
  </si>
  <si>
    <t>SVČ/PHC/046828/2022</t>
  </si>
  <si>
    <t>Kamenitý vrch, z.s. (08264911)</t>
  </si>
  <si>
    <t>Programy s koňmi pro děti s handicapem</t>
  </si>
  <si>
    <t>2022-01-21 12:20:30.0</t>
  </si>
  <si>
    <t>SVČ/PHC/046812/2022</t>
  </si>
  <si>
    <t>Místo na hraní pro děti s PAS</t>
  </si>
  <si>
    <t>2022-01-26 13:57:32.0</t>
  </si>
  <si>
    <t>SVČ/PHC/046620/2022</t>
  </si>
  <si>
    <t>ALKA, o.p.s. (27240185)</t>
  </si>
  <si>
    <t>Dostat se do obrazu</t>
  </si>
  <si>
    <t>2022-01-18 09:25:56.0</t>
  </si>
  <si>
    <t>SVČ/PHC/047222/2022</t>
  </si>
  <si>
    <t>Ing. Lenka Matoušková</t>
  </si>
  <si>
    <t xml:space="preserve">DEAFLYMPIÁDA 2022 - vrcholová sportovní příprava na výhru </t>
  </si>
  <si>
    <t>2022-01-25 22:31:14.0</t>
  </si>
  <si>
    <t>SVČ/PHC/047091/2022</t>
  </si>
  <si>
    <t>Černí koně z.s. (22724389)</t>
  </si>
  <si>
    <t>Závody dětí na speciálních kolech</t>
  </si>
  <si>
    <t>2022-01-24 14:56:40.0</t>
  </si>
  <si>
    <t>SVČ/PHC/046983/2022</t>
  </si>
  <si>
    <t xml:space="preserve"> Jan Tománek</t>
  </si>
  <si>
    <t>Ironman World Championship St. George, Utah</t>
  </si>
  <si>
    <t>2022-01-24 18:01:56.0</t>
  </si>
  <si>
    <t>SVČ/PHC/046690/2022</t>
  </si>
  <si>
    <t>Cesta životem bez bariér, z.s. (27044700)</t>
  </si>
  <si>
    <t xml:space="preserve"> Lyžařský výcvik pro handicapované 2022</t>
  </si>
  <si>
    <t>2022-01-26 17:02:16.0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</si>
  <si>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</si>
  <si>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</si>
  <si>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</si>
  <si>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</si>
  <si>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</si>
  <si>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</si>
  <si>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</si>
  <si>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</si>
  <si>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</si>
  <si>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Celkový předpokládaný objem peněžních prostředků pro rok 2022</t>
  </si>
  <si>
    <t>SVČ/VSAN/046562/2022</t>
  </si>
  <si>
    <t>Gym Dobřichovice z.s. (04213602)</t>
  </si>
  <si>
    <t>Trenérské zabezpečení oddílu Gym Dobřichovice</t>
  </si>
  <si>
    <t>2022-01-24 14:33:40.0</t>
  </si>
  <si>
    <t>SVČ/VSAN/046568/2022</t>
  </si>
  <si>
    <t>2022-01-20 10:46:00.0</t>
  </si>
  <si>
    <t>SVČ/VSAN/046475/2022</t>
  </si>
  <si>
    <t>Podpora mládežnických družstev Basket Club Benešov, z.s. v r. 2022</t>
  </si>
  <si>
    <t>2022-01-13 14:57:10.0</t>
  </si>
  <si>
    <t>SVČ/VSAN/046515/2022</t>
  </si>
  <si>
    <t>Podpora činnosti Fit klub Lysá nad Labem, z.s. 2022</t>
  </si>
  <si>
    <t>2022-01-17 17:42:16.0</t>
  </si>
  <si>
    <t>SVČ/VSAN/046430/2022</t>
  </si>
  <si>
    <t>Volleyball Nymburk z.s. (26572516)</t>
  </si>
  <si>
    <t>Sportovní příprava dětí a mládeže</t>
  </si>
  <si>
    <t>2022-01-18 10:50:12.0</t>
  </si>
  <si>
    <t>SVČ/VSAN/046885/2022</t>
  </si>
  <si>
    <t>SC BMX Benátky nad Jizerou v ÚAMK (22898867)</t>
  </si>
  <si>
    <t>3. a 4. Český pohár + Přebor Středočeského kraje + All Stars Challenge</t>
  </si>
  <si>
    <t>2022-01-21 10:35:39.0</t>
  </si>
  <si>
    <t>SVČ/VSAN/046420/2022</t>
  </si>
  <si>
    <t>FK Týnec nad Sázavou z.s. (45064253)</t>
  </si>
  <si>
    <t>Pořízení a modernizace mobiliáře sportovního areálu V Náklí</t>
  </si>
  <si>
    <t>2022-01-13 13:53:00.0</t>
  </si>
  <si>
    <t>SVČ/VSAN/047284/2022</t>
  </si>
  <si>
    <t>TJ Sokol Pravonín z.s. (47082470)</t>
  </si>
  <si>
    <t>Podpora mladých fotbalistů v Pravoníně</t>
  </si>
  <si>
    <t>2022-01-26 08:42:20.0</t>
  </si>
  <si>
    <t>SVČ/VSAN/047365/2022</t>
  </si>
  <si>
    <t>Hokejový klub Kralupy nad Vltavou (49520342)</t>
  </si>
  <si>
    <t>Vybavení hráčů ledního hokeje HK Kralupy nad Vltavou zápasovými a tréninkovými dresy</t>
  </si>
  <si>
    <t>2022-01-26 12:41:52.0</t>
  </si>
  <si>
    <t>SVČ/VSAN/047411/2022</t>
  </si>
  <si>
    <t>TJ TATRAN Rakovník, z.s. (47016795)</t>
  </si>
  <si>
    <t>Podpora činnosti mládežnických mužstev TJ TATRAN Rakovník, z.s.</t>
  </si>
  <si>
    <t>2022-01-26 15:45:29.0</t>
  </si>
  <si>
    <t>SVČ/VSAN/047313/2022</t>
  </si>
  <si>
    <t>Basketbalový klub Kralupy junior, z.s. (70129941)</t>
  </si>
  <si>
    <t>Letní přípravné basketbalové  kempy  2022</t>
  </si>
  <si>
    <t>2022-01-25 16:17:09.0</t>
  </si>
  <si>
    <t>SVČ/VSAN/047082/2022</t>
  </si>
  <si>
    <t>FK Kralupy 1901,z.s. (47006668)</t>
  </si>
  <si>
    <t>Instalace fotbalových bezpečnostních branek a záchytných sítí za branky</t>
  </si>
  <si>
    <t>2022-01-27 10:16:25.0</t>
  </si>
  <si>
    <t>SVČ/VSAN/046957/2022</t>
  </si>
  <si>
    <t>Přispění k rozvoji mladých fotbalistů z Ostré v roce 2022</t>
  </si>
  <si>
    <t>2022-01-27 10:14:35.0</t>
  </si>
  <si>
    <t>SVČ/VSAN/046960/2022</t>
  </si>
  <si>
    <t>Opravy a údržba sportovního areálu Orla jednoty Dobříš v roce 2022</t>
  </si>
  <si>
    <t>2022-01-26 15:04:05.0</t>
  </si>
  <si>
    <t>SVČ/VSAN/046417/2022</t>
  </si>
  <si>
    <t>Volejbalový klub Dobříš, z. s. (69780927)</t>
  </si>
  <si>
    <t>Oprava antukového povrchu volejbalových kurtů</t>
  </si>
  <si>
    <t>2022-01-17 09:58:52.0</t>
  </si>
  <si>
    <t>SVČ/VSAN/047483/2022</t>
  </si>
  <si>
    <t>Sokol Lodenice, spolek (47012781)</t>
  </si>
  <si>
    <t>Revitalizace venkovního pláště Sokolovny Sokol Lodenice</t>
  </si>
  <si>
    <t>2022-01-26 16:23:46.0</t>
  </si>
  <si>
    <t>SVČ/VSAN/046878/2022</t>
  </si>
  <si>
    <t>Tělocvičná jednota Sokol Vysoká u Mělníka (08427810)</t>
  </si>
  <si>
    <t>Sportování v obci Vysoká po celý rok</t>
  </si>
  <si>
    <t>2022-01-20 16:39:11.0</t>
  </si>
  <si>
    <t>SVČ/VSAN/047295/2022</t>
  </si>
  <si>
    <t>Běžecký víkend na Konopišti -K21,K10, 11.-12.6.2022</t>
  </si>
  <si>
    <t>2022-01-25 15:13:39.0</t>
  </si>
  <si>
    <t>SVČ/VSAN/047600/2022</t>
  </si>
  <si>
    <t>Okresní fotbalový svaz - Kutná Hora (22880411)</t>
  </si>
  <si>
    <t>Meziokresní fotbalová spolupráce</t>
  </si>
  <si>
    <t>2022-01-27 11:01:44.0</t>
  </si>
  <si>
    <t>SVČ/VSAN/047197/2022</t>
  </si>
  <si>
    <t>FK Říčany, spolek (43750770)</t>
  </si>
  <si>
    <t>Pořízení vybavení (branky, míče)</t>
  </si>
  <si>
    <t>2022-01-25 17:31:05.0</t>
  </si>
  <si>
    <t>SVČ/VSAN/046782/2022</t>
  </si>
  <si>
    <t>Judo Club Kyklop, z.s. (22828664)</t>
  </si>
  <si>
    <t>Podpora dětí a mládeže Judo Club Kyklop</t>
  </si>
  <si>
    <t>2022-01-19 17:08:43.0</t>
  </si>
  <si>
    <t>SVČ/VSAN/046747/2022</t>
  </si>
  <si>
    <t>SPORTOVNÍ KLUB LS KLADNO, z.s. (06258735)</t>
  </si>
  <si>
    <t>Podpora atletické mládeže v Kladně v roce 2022</t>
  </si>
  <si>
    <t>2022-01-24 14:16:17.0</t>
  </si>
  <si>
    <t>SVČ/VSAN/046429/2022</t>
  </si>
  <si>
    <t>Celoroční sportování s Keiko-ryu Shotokan Kladno v roce 2022</t>
  </si>
  <si>
    <t>2022-01-13 14:57:06.0</t>
  </si>
  <si>
    <t>SVČ/VSAN/046352/2022</t>
  </si>
  <si>
    <t>Klub biatlonu Klecany,p.s. (04979061)</t>
  </si>
  <si>
    <t>I v Polabí vyrůstají výborní biatlonisté</t>
  </si>
  <si>
    <t>2022-01-24 14:00:17.0</t>
  </si>
  <si>
    <t>SVČ/VSAN/047142/2022</t>
  </si>
  <si>
    <t>SK Akuma Mladá Boleslav, z.s. (48682438)</t>
  </si>
  <si>
    <t>Podpora mládeže fotbalového klubu SK Akuma Mladá Boleslav</t>
  </si>
  <si>
    <t>2022-01-25 08:10:11.0</t>
  </si>
  <si>
    <t>SVČ/VSAN/046386/2022</t>
  </si>
  <si>
    <t>Přirozený sportovní vývoj pravidělně sportujících dětí a mládeže HC PZ Kladno</t>
  </si>
  <si>
    <t>2022-01-25 09:12:39.0</t>
  </si>
  <si>
    <t>SVČ/VSAN/047408/2022</t>
  </si>
  <si>
    <t>Tělocvičná jednota Sokol Nymburk (00507415)</t>
  </si>
  <si>
    <t>Podpora sportovních aktivit odboru sokolské všestrannosti a sportovních oddílů dětí a mládeže 2022</t>
  </si>
  <si>
    <t>2022-01-26 15:09:22.0</t>
  </si>
  <si>
    <t>SVČ/VSAN/047553/2022</t>
  </si>
  <si>
    <t>2022-01-26 22:51:11.0</t>
  </si>
  <si>
    <t>SVČ/VSAN/046549/2022</t>
  </si>
  <si>
    <t>SK Floorball Academy z. s. (01710699)</t>
  </si>
  <si>
    <t>Pravidelná sportovní činnost dětí a mládeže ve spádových obcích Středočeského kraje se sportovní specializací na florbal, fotbal a všesportovní zaměření</t>
  </si>
  <si>
    <t>2022-01-20 12:10:58.0</t>
  </si>
  <si>
    <t>SVČ/VSAN/047064/2022</t>
  </si>
  <si>
    <t>Podpora mládežnického tenisu ve Stochově 2022</t>
  </si>
  <si>
    <t>2022-01-25 09:58:28.0</t>
  </si>
  <si>
    <t>SVČ/VSAN/046953/2022</t>
  </si>
  <si>
    <t>Neratovický Plavecký Klub, z.s. (26548186)</t>
  </si>
  <si>
    <t xml:space="preserve">Rozvoj a podpora sportovní činnosti Neratovického Plaveckého Klubu, z.s. </t>
  </si>
  <si>
    <t>2022-01-25 11:58:52.0</t>
  </si>
  <si>
    <t>SVČ/VSAN/047460/2022</t>
  </si>
  <si>
    <t>Sportovní klub Kostelní Lhota (45828415)</t>
  </si>
  <si>
    <t>Děti sportují</t>
  </si>
  <si>
    <t>2022-01-26 18:25:08.0</t>
  </si>
  <si>
    <t>SVČ/VSAN/046924/2022</t>
  </si>
  <si>
    <t>Rytmus Bakov nad Jizerou z.s. (68407670)</t>
  </si>
  <si>
    <t>Rozvoj TK Rytmus</t>
  </si>
  <si>
    <t>2022-01-27 14:20:10.0</t>
  </si>
  <si>
    <t>SVČ/VSAN/046387/2022</t>
  </si>
  <si>
    <t>FOTBALOVÝ KLUB ČECHIE KRALUPY n/VLTAVOU, z.s. (00473936)</t>
  </si>
  <si>
    <t>Oprava přístupových cest</t>
  </si>
  <si>
    <t>2022-01-26 17:05:00.0</t>
  </si>
  <si>
    <t>SVČ/VSAN/046448/2022</t>
  </si>
  <si>
    <t>TJ Pátek z.s. (45826641)</t>
  </si>
  <si>
    <t xml:space="preserve"> Sportujeme s TJ Pátek</t>
  </si>
  <si>
    <t>2022-01-17 11:33:38.0</t>
  </si>
  <si>
    <t>SVČ/VSAN/046414/2022</t>
  </si>
  <si>
    <t>DST Olympia KH, z. s. (01204661)</t>
  </si>
  <si>
    <t>Dětský sportovní tábor 2022</t>
  </si>
  <si>
    <t>2022-01-18 09:26:02.0</t>
  </si>
  <si>
    <t>SVČ/VSAN/046727/2022</t>
  </si>
  <si>
    <t>Sportovní Klub Babice, z.s. (22899073)</t>
  </si>
  <si>
    <t>Zkvalitnění tréninkového a soutěžního procesu Rugby Babice prostřednictvím úhrady cestovních nákladů mládežnických týmů</t>
  </si>
  <si>
    <t>2022-01-19 14:05:03.0</t>
  </si>
  <si>
    <t>SVČ/VSAN/047085/2022</t>
  </si>
  <si>
    <t>Sportovní klub Malešov, z.s. (46406425)</t>
  </si>
  <si>
    <t>Oprava zázemí pro hráče a mládež SK Malešov</t>
  </si>
  <si>
    <t>2022-01-25 09:39:25.0</t>
  </si>
  <si>
    <t>SVČ/VSAN/046505/2022</t>
  </si>
  <si>
    <t>HC 1972 RAKOVNÍK, z.s. (47018828)</t>
  </si>
  <si>
    <t xml:space="preserve"> HC 1972 RAKOVNÍK, z.s. - ZDRAVOTNĚ KOMPENZAČNÍ PRŮPRAVA PRO MLÁDEŽ				</t>
  </si>
  <si>
    <t>2022-01-15 22:12:52.0</t>
  </si>
  <si>
    <t>SVČ/VSAN/046853/2022</t>
  </si>
  <si>
    <t>Stolní tenis club Slaný, z.s. (16979966)</t>
  </si>
  <si>
    <t>Podpora výkonnostního a masového stolního tenisu ve Slaném</t>
  </si>
  <si>
    <t>2022-01-20 13:32:04.0</t>
  </si>
  <si>
    <t>SVČ/VSAN/046982/2022</t>
  </si>
  <si>
    <t>AFK Hořín, z.s. (42739578)</t>
  </si>
  <si>
    <t>Obnova organizovaného mládežnického sportu v Hoříně</t>
  </si>
  <si>
    <t>2022-01-22 20:02:40.0</t>
  </si>
  <si>
    <t>SVČ/VSAN/046376/2022</t>
  </si>
  <si>
    <t>Rugby Club Sedlčany z.s. (27027678)</t>
  </si>
  <si>
    <t>Podpora činnosti Rugby Clubu Sedlčany</t>
  </si>
  <si>
    <t>2022-01-23 15:53:57.0</t>
  </si>
  <si>
    <t>SVČ/VSAN/047410/2022</t>
  </si>
  <si>
    <t>Nářadí na gymnastický trénink</t>
  </si>
  <si>
    <t>2022-01-26 10:44:41.0</t>
  </si>
  <si>
    <t>SVČ/VSAN/047433/2022</t>
  </si>
  <si>
    <t>SK Nový Knín z.s. (42729556)</t>
  </si>
  <si>
    <t>Podpora činnosti související se sportovními aktivitami dětí a mládeže v SK Nový Knín</t>
  </si>
  <si>
    <t>2022-01-26 13:48:37.0</t>
  </si>
  <si>
    <t>SVČ/VSAN/047542/2022</t>
  </si>
  <si>
    <t>Zpátky k pravidelnému pohybu - BIOS fit z.s</t>
  </si>
  <si>
    <t>2022-01-26 20:23:49.0</t>
  </si>
  <si>
    <t>SVČ/VSAN/047440/2022</t>
  </si>
  <si>
    <t>Basketbalový klub Beroun, z.s. (47560720)</t>
  </si>
  <si>
    <t>Basketbal pro děti v Berouně v roce 2022</t>
  </si>
  <si>
    <t>2022-01-27 10:06:05.0</t>
  </si>
  <si>
    <t>SVČ/VSAN/046366/2022</t>
  </si>
  <si>
    <t>Sokol Hostouň z.s. (48706221)</t>
  </si>
  <si>
    <t xml:space="preserve">Sportovní příprava dětí a mládeže </t>
  </si>
  <si>
    <t>2022-01-12 16:14:39.0</t>
  </si>
  <si>
    <t>SVČ/VSAN/046351/2022</t>
  </si>
  <si>
    <t>Kanoistický klub Rakovník, z.s.  (00473332)</t>
  </si>
  <si>
    <t xml:space="preserve"> Činnost Kanoistického klubu Rakovník, z.s.</t>
  </si>
  <si>
    <t>2022-01-19 14:25:02.0</t>
  </si>
  <si>
    <t>SVČ/VSAN/046553/2022</t>
  </si>
  <si>
    <t>Zlepšení podmínek jezdecké školy</t>
  </si>
  <si>
    <t>2022-01-19 17:39:16.0</t>
  </si>
  <si>
    <t>SVČ/VSAN/046901/2022</t>
  </si>
  <si>
    <t>Sportovní klub Boxing Neratovice z.s. (02180979)</t>
  </si>
  <si>
    <t>Provoz a rozvoj boxerského sportu</t>
  </si>
  <si>
    <t>2022-01-21 13:58:48.0</t>
  </si>
  <si>
    <t>SVČ/VSAN/046976/2022</t>
  </si>
  <si>
    <t>SK Olympie Dolní Břežany z.s. (49855212)</t>
  </si>
  <si>
    <t>Podpora sportování dětí a mládeže v SK Olympii Dolní Břežany v roce 2022</t>
  </si>
  <si>
    <t>2022-01-22 19:11:45.0</t>
  </si>
  <si>
    <t>SVČ/VSAN/046994/2022</t>
  </si>
  <si>
    <t>Tělocvičná jednota Sokol Zásmuky (44678908)</t>
  </si>
  <si>
    <t xml:space="preserve">Výměna klempířských prvků na budově sokolovny </t>
  </si>
  <si>
    <t>2022-01-26 20:06:58.0</t>
  </si>
  <si>
    <t>SVČ/VSAN/047366/2022</t>
  </si>
  <si>
    <t>Podpora mládežnického fotbalu v okrese Beroun 2022</t>
  </si>
  <si>
    <t>2022-01-26 20:59:07.0</t>
  </si>
  <si>
    <t>SVČ/VSAN/046519/2022</t>
  </si>
  <si>
    <t>Spartak Žebrák, z.s. (45083649)</t>
  </si>
  <si>
    <t>Zajištění celoroční sportovní činnosti dětí a mládeže, stávajících i nových členů Spartak žebrák, z.s.</t>
  </si>
  <si>
    <t>2022-01-27 09:45:09.0</t>
  </si>
  <si>
    <t>SVČ/VSAN/046492/2022</t>
  </si>
  <si>
    <t>Tělovýchovná jednota Kunice z.s. (43751008)</t>
  </si>
  <si>
    <t>Zajištění regenerace fotbalového hřiště – TJ Kunice z.s.</t>
  </si>
  <si>
    <t>2022-01-14 15:38:00.0</t>
  </si>
  <si>
    <t>SVČ/VSAN/046583/2022</t>
  </si>
  <si>
    <t>Jezdecká stáj Wagrann - Dita Harvanová, z.s. (22752536)</t>
  </si>
  <si>
    <t xml:space="preserve">Sport 2022 </t>
  </si>
  <si>
    <t>2022-01-20 12:07:52.0</t>
  </si>
  <si>
    <t>SVČ/VSAN/046458/2022</t>
  </si>
  <si>
    <t>Rodinné centrum ZaHRÁTka, z.s. (22738126)</t>
  </si>
  <si>
    <t>Naše děti v Hostivicích</t>
  </si>
  <si>
    <t>2022-01-24 13:49:22.0</t>
  </si>
  <si>
    <t>SVČ/VSAN/046507/2022</t>
  </si>
  <si>
    <t>FK Litol, mládež z.s. (05224047)</t>
  </si>
  <si>
    <t>Zajištění kvalitního sportovního zázemí pro děti a mládež spolku FK Litol, mládež z.s.</t>
  </si>
  <si>
    <t>2022-01-25 07:56:05.0</t>
  </si>
  <si>
    <t>SVČ/VSAN/047281/2022</t>
  </si>
  <si>
    <t>Podpora mládežnické kopané v roce 2022 – FK Králův Dvůr</t>
  </si>
  <si>
    <t>2022-01-26 09:49:36.0</t>
  </si>
  <si>
    <t>SVČ/VSAN/046494/2022</t>
  </si>
  <si>
    <t>Tenisový klub Tenisek Buštěhrad, z.s. (01326325)</t>
  </si>
  <si>
    <t>Podpora tenisové mládeže v Buštěhradě</t>
  </si>
  <si>
    <t>2022-01-26 10:26:16.0</t>
  </si>
  <si>
    <t>SVČ/VSAN/047321/2022</t>
  </si>
  <si>
    <t>TĚLOCVIČNÁ JEDNOTA SOKOL - STRANČICE (65399951)</t>
  </si>
  <si>
    <t xml:space="preserve">Výměna části oken a dveří v sokolovně Strančice </t>
  </si>
  <si>
    <t>2022-01-26 21:00:36.0</t>
  </si>
  <si>
    <t>SVČ/VSAN/047034/2022</t>
  </si>
  <si>
    <t>Sportovní klub Policie Benešov (47082496)</t>
  </si>
  <si>
    <t>Podpora oddílu SKP Benešov a jeho členů při závodní činnosti a sportovní přípravě</t>
  </si>
  <si>
    <t>2022-01-27 10:02:45.0</t>
  </si>
  <si>
    <t>SVČ/VSAN/046795/2022</t>
  </si>
  <si>
    <t>PŘÍBRAM BOBCATS z.s. (26551152)</t>
  </si>
  <si>
    <t>Podpora činnosti mládeže Příbram Bobcats</t>
  </si>
  <si>
    <t>2022-01-27 10:29:22.0</t>
  </si>
  <si>
    <t>SVČ/VSAN/046597/2022</t>
  </si>
  <si>
    <t>Svatohorský Downtown Příbram VI. ročník</t>
  </si>
  <si>
    <t>2022-01-27 10:39:36.0</t>
  </si>
  <si>
    <t>SVČ/VSAN/047089/2022</t>
  </si>
  <si>
    <t>T.J. Sokol Mochov (43754872)</t>
  </si>
  <si>
    <t>Oprava střešního pláště pravého ochozu sálu sokolovny</t>
  </si>
  <si>
    <t>2022-01-27 11:12:05.0</t>
  </si>
  <si>
    <t>SVČ/VSAN/047488/2022</t>
  </si>
  <si>
    <t>"FC Mělník z.s" (27026213)</t>
  </si>
  <si>
    <t>rozvoj a podpora mládeže FC Mělník v roce 2022</t>
  </si>
  <si>
    <t>2022-01-27 14:13:28.0</t>
  </si>
  <si>
    <t>SVČ/VSAN/046461/2022</t>
  </si>
  <si>
    <t>Podpora jezdecké činnosti pro začínající děti a mládež</t>
  </si>
  <si>
    <t>2022-01-17 08:29:57.0</t>
  </si>
  <si>
    <t>SVČ/VSAN/046762/2022</t>
  </si>
  <si>
    <t>Škola Taekwon-do Hwa-Rang, z.s. (61389722)</t>
  </si>
  <si>
    <t>Organizace sportu ve Škole Taekwon-do Hwa-Rang, z.s. v roce 2022</t>
  </si>
  <si>
    <t>2022-01-19 14:22:32.0</t>
  </si>
  <si>
    <t>SVČ/VSAN/046446/2022</t>
  </si>
  <si>
    <t>SK Mek GYM, z.s. (07964943)</t>
  </si>
  <si>
    <t>Nájemné</t>
  </si>
  <si>
    <t>2022-01-20 12:11:22.0</t>
  </si>
  <si>
    <t>SVČ/VSAN/047154/2022</t>
  </si>
  <si>
    <t>SK BOX Mělník, z.s. (70568006)</t>
  </si>
  <si>
    <t>Podpora boxerské mládeže SK BOX Mělník, z.s.</t>
  </si>
  <si>
    <t>2022-01-25 09:25:45.0</t>
  </si>
  <si>
    <t>SVČ/VSAN/046667/2022</t>
  </si>
  <si>
    <t>2022-01-25 13:33:26.0</t>
  </si>
  <si>
    <t>SVČ/VSAN/046954/2022</t>
  </si>
  <si>
    <t>TJ Sokol Hrdlív, z.s. (48706523)</t>
  </si>
  <si>
    <t xml:space="preserve">Letní fotbalové soustředění dětí a mládeže TJ Sokol Hrdlív, z.s. </t>
  </si>
  <si>
    <t>2022-01-25 15:11:30.0</t>
  </si>
  <si>
    <t>SVČ/VSAN/046400/2022</t>
  </si>
  <si>
    <t>Pionýr, z. s. - Pionýrská skupina Čáslav (68999283)</t>
  </si>
  <si>
    <t>Dobrodružství na míru 2022</t>
  </si>
  <si>
    <t>2022-01-25 21:42:28.0</t>
  </si>
  <si>
    <t>SVČ/VSAN/047391/2022</t>
  </si>
  <si>
    <t>Lagunino, z.s. (07501935)</t>
  </si>
  <si>
    <t>Volnočasové činnosti pro děti a mládež s delfínem</t>
  </si>
  <si>
    <t>2022-01-27 09:08:05.0</t>
  </si>
  <si>
    <t>SVČ/VSAN/047591/2022</t>
  </si>
  <si>
    <t>Open Tennis Club, z.s. (22754521)</t>
  </si>
  <si>
    <t>Podpora tenisové mládeže v Unhošti v roce 2022</t>
  </si>
  <si>
    <t>2022-01-27 09:40:41.0</t>
  </si>
  <si>
    <t>SVČ/VSAN/047615/2022</t>
  </si>
  <si>
    <t>Tělocvičná jednota Sokol Hostivice (75092271)</t>
  </si>
  <si>
    <t>Dlouhodobé sportovní soutěže házené dětí a mládeže</t>
  </si>
  <si>
    <t>2022-01-27 12:30:27.0</t>
  </si>
  <si>
    <t>SVČ/VSAN/046686/2022</t>
  </si>
  <si>
    <t>SK Březnice 1918, z. s.  (00472913)</t>
  </si>
  <si>
    <t>Dovybavení sportovními pomůckami pro děti a mládež SK Březnice 1918, z.s.</t>
  </si>
  <si>
    <t>2022-01-18 12:54:09.0</t>
  </si>
  <si>
    <t>SVČ/VSAN/046856/2022</t>
  </si>
  <si>
    <t>2022-01-20 13:37:18.0</t>
  </si>
  <si>
    <t>SVČ/VSAN/046862/2022</t>
  </si>
  <si>
    <t>Podpora mladých tenistů spolku SK Žalov v roce 2022</t>
  </si>
  <si>
    <t>2022-01-26 11:33:03.0</t>
  </si>
  <si>
    <t>SVČ/VSAN/047177/2022</t>
  </si>
  <si>
    <t xml:space="preserve">Fotbalové kempy talentované mládeže OFS Příbram </t>
  </si>
  <si>
    <t>2022-01-26 13:32:14.0</t>
  </si>
  <si>
    <t>SVČ/VSAN/047350/2022</t>
  </si>
  <si>
    <t>Nábor mladých fotbalistů a propagace sportu na prvních stupních základních škol s následným zapojením pravidelného tréninkového  procesu</t>
  </si>
  <si>
    <t>2022-01-26 21:19:54.0</t>
  </si>
  <si>
    <t>SVČ/VSAN/047487/2022</t>
  </si>
  <si>
    <t>FIT4FUN, z. s. (22681124)</t>
  </si>
  <si>
    <t>Podpora pohybu a sportování dětí z Brandýsa nad Labem</t>
  </si>
  <si>
    <t>2022-01-27 10:17:25.0</t>
  </si>
  <si>
    <t>SVČ/VSAN/046573/2022</t>
  </si>
  <si>
    <t>Tenisový klub Kročehlavy, z.s. (66318858)</t>
  </si>
  <si>
    <t>Nábor mladých tenistů a podpora stávajících výkonnostních hráčů klubu</t>
  </si>
  <si>
    <t>2022-01-16 20:00:40.0</t>
  </si>
  <si>
    <t>SVČ/VSAN/046508/2022</t>
  </si>
  <si>
    <t>Účast mládeže na soutěžích družstev a jednotlivců</t>
  </si>
  <si>
    <t>2022-01-18 07:49:36.0</t>
  </si>
  <si>
    <t>SVČ/VSAN/046819/2022</t>
  </si>
  <si>
    <t>SK RESPO Kutná Hora, z.s. (48677396)</t>
  </si>
  <si>
    <t>Sportovní činnost mládeže v SK RESPO Kutná Hora, z.s. v roce 2022</t>
  </si>
  <si>
    <t>2022-01-19 20:56:39.0</t>
  </si>
  <si>
    <t>SVČ/VSAN/046751/2022</t>
  </si>
  <si>
    <t>FK RAKOVNÍK,z.s. (27003141)</t>
  </si>
  <si>
    <t>Na činnost FK Rakovní v roce 2022</t>
  </si>
  <si>
    <t>2022-01-24 16:10:53.0</t>
  </si>
  <si>
    <t>SVČ/VSAN/047110/2022</t>
  </si>
  <si>
    <t>Podpora sportu dětí a mládeže v TJ Sokol na Mělníce v roce 2022</t>
  </si>
  <si>
    <t>2022-01-25 11:45:40.0</t>
  </si>
  <si>
    <t>SVČ/VSAN/047443/2022</t>
  </si>
  <si>
    <t>Podpora sportující mládeže FBC Kutná Hora 2022</t>
  </si>
  <si>
    <t>2022-01-26 15:39:27.0</t>
  </si>
  <si>
    <t>SVČ/VSAN/047486/2022</t>
  </si>
  <si>
    <t>Škola Taekwon-Do ITF Dallyon, z.s. (07401906)</t>
  </si>
  <si>
    <t>Holka nebo kluk - pro taekwondo je to fuk</t>
  </si>
  <si>
    <t>2022-01-26 21:58:10.0</t>
  </si>
  <si>
    <t>SVČ/VSAN/046424/2022</t>
  </si>
  <si>
    <t>TENIS VLAŠIM, z.s. (07346328)</t>
  </si>
  <si>
    <t>Podpora tenisové mládeže ve Vlašimi</t>
  </si>
  <si>
    <t>2022-01-13 10:34:23.0</t>
  </si>
  <si>
    <t>SVČ/VSAN/046379/2022</t>
  </si>
  <si>
    <t>Sportovní klub Velc Žilina, z.s. (26648920)</t>
  </si>
  <si>
    <t>Podpora začleňování mládeže do sportu dospělých</t>
  </si>
  <si>
    <t>2022-01-13 18:23:40.0</t>
  </si>
  <si>
    <t>SVČ/VSAN/046321/2022</t>
  </si>
  <si>
    <t>2022-01-16 11:16:40.0</t>
  </si>
  <si>
    <t>SVČ/VSAN/047190/2022</t>
  </si>
  <si>
    <t>FK JIRNY, z.s. (08166072)</t>
  </si>
  <si>
    <t>Nákup fotbalových branek a výsledkové tabule</t>
  </si>
  <si>
    <t>2022-01-25 15:39:27.0</t>
  </si>
  <si>
    <t>SVČ/VSAN/047371/2022</t>
  </si>
  <si>
    <t>MSPORTS, z.s. (06518940)</t>
  </si>
  <si>
    <t>Sportovní družina Šampion</t>
  </si>
  <si>
    <t>2022-01-25 23:04:53.0</t>
  </si>
  <si>
    <t>SVČ/VSAN/046719/2022</t>
  </si>
  <si>
    <t>Bruslařský klub Příbram, z.s. (47071371)</t>
  </si>
  <si>
    <t xml:space="preserve">Sportovní činnost mládeže Bruslařského klubu Příbram v roce 2022 </t>
  </si>
  <si>
    <t>2022-01-26 08:46:03.0</t>
  </si>
  <si>
    <t>SVČ/VSAN/046701/2022</t>
  </si>
  <si>
    <t>Český svaz Taekwon-do ITF, z.s. (16191285)</t>
  </si>
  <si>
    <t>Podpora dětí a mládeže cvičící korejské taekwon-do</t>
  </si>
  <si>
    <t>2022-01-26 13:10:46.0</t>
  </si>
  <si>
    <t>SVČ/VSAN/047372/2022</t>
  </si>
  <si>
    <t>Kába way, z.s. (09281886)</t>
  </si>
  <si>
    <t>Kába cup 8. ročník</t>
  </si>
  <si>
    <t>2022-01-27 00:20:47.0</t>
  </si>
  <si>
    <t>SVČ/VSAN/047030/2022</t>
  </si>
  <si>
    <t>Atletika Vlašim z. s.  (11912685)</t>
  </si>
  <si>
    <t>Nákup vybavení pro atlety z Vlašimi pro pořádání závodů</t>
  </si>
  <si>
    <t>2022-01-27 08:13:28.0</t>
  </si>
  <si>
    <t>SVČ/VSAN/047241/2022</t>
  </si>
  <si>
    <t>Tělovýchovná jednota Felbabka, z.s. (47513004)</t>
  </si>
  <si>
    <t>Podpora rozvoje fotbalové mládeže</t>
  </si>
  <si>
    <t>2022-01-27 08:19:29.0</t>
  </si>
  <si>
    <t>SVČ/VSAN/047549/2022</t>
  </si>
  <si>
    <t>Podpora žákovského a mládežnického ledního hokeje v Příbrami</t>
  </si>
  <si>
    <t>2022-01-27 13:15:08.0</t>
  </si>
  <si>
    <t>SVČ/VSAN/046484/2022</t>
  </si>
  <si>
    <t>TJ Jiskra Zruč nad Sázavou z.s. (14803348)</t>
  </si>
  <si>
    <t>Podpora sportovní činnosti TJ Jiskra Zruč nad Sázavou</t>
  </si>
  <si>
    <t>2022-01-13 16:16:13.0</t>
  </si>
  <si>
    <t>SVČ/VSAN/046496/2022</t>
  </si>
  <si>
    <t>Podpora aktivit mladých florbalistů z Hořovic a okolí v roce 2022</t>
  </si>
  <si>
    <t>2022-01-14 15:04:31.0</t>
  </si>
  <si>
    <t>SVČ/VSAN/046746/2022</t>
  </si>
  <si>
    <t>FK Červené Pečky; z.s. (61882178)</t>
  </si>
  <si>
    <t>Podpora sportovní činnosti FK Červené Pečky</t>
  </si>
  <si>
    <t>2022-01-19 09:17:00.0</t>
  </si>
  <si>
    <t>SVČ/VSAN/046761/2022</t>
  </si>
  <si>
    <t>50. ročník akce Běh Kovohutěmi 2022</t>
  </si>
  <si>
    <t>2022-01-19 10:27:14.0</t>
  </si>
  <si>
    <t>SVČ/VSAN/047090/2022</t>
  </si>
  <si>
    <t>HC Rakovník, z.s. (16980182)</t>
  </si>
  <si>
    <t xml:space="preserve"> Zajištění předsezonní přípravy HC Rakovník na domácím ledu</t>
  </si>
  <si>
    <t>2022-01-24 13:01:28.0</t>
  </si>
  <si>
    <t>SVČ/VSAN/047086/2022</t>
  </si>
  <si>
    <t>SK Boxing Mělník, z.s. (22876758)</t>
  </si>
  <si>
    <t>Obnova tréninkového vybavení pro členy SK Boxing Mělník</t>
  </si>
  <si>
    <t>2022-01-25 11:21:07.0</t>
  </si>
  <si>
    <t>SVČ/VSAN/047004/2022</t>
  </si>
  <si>
    <t>2022-01-26 13:23:20.0</t>
  </si>
  <si>
    <t>SVČ/VSAN/046985/2022</t>
  </si>
  <si>
    <t>Volejbalový sportovní club Čelákovice, z.s. (16556704)</t>
  </si>
  <si>
    <t xml:space="preserve"> Sportovní výchova dětí a mládeže 2022</t>
  </si>
  <si>
    <t>2022-01-26 14:47:12.0</t>
  </si>
  <si>
    <t>SVČ/VSAN/047428/2022</t>
  </si>
  <si>
    <t>Alena Novotná, z.s. (02166437)</t>
  </si>
  <si>
    <t>Podpora sportujících dětí a mládeže v oblasti rekreačního i soutěžního aerobiku</t>
  </si>
  <si>
    <t>2022-01-27 01:11:03.0</t>
  </si>
  <si>
    <t>SVČ/VSAN/047153/2022</t>
  </si>
  <si>
    <t>Podpora mladých fotbalistů v Horkách nad Jizerou v roce 2022</t>
  </si>
  <si>
    <t>2022-01-27 09:17:54.0</t>
  </si>
  <si>
    <t>SVČ/VSAN/047109/2022</t>
  </si>
  <si>
    <t>2022-01-27 11:55:48.0</t>
  </si>
  <si>
    <t>SVČ/VSAN/047389/2022</t>
  </si>
  <si>
    <t>Svaz mažoretek a twirlingu ČR, z.s. (26544709)</t>
  </si>
  <si>
    <t>Mistrovské soutěže mažoretek ve Středočeském kraji</t>
  </si>
  <si>
    <t>2022-01-27 13:37:04.0</t>
  </si>
  <si>
    <t>SVČ/VSAN/046506/2022</t>
  </si>
  <si>
    <t>Wilson tenis centrum z.s. (09627413)</t>
  </si>
  <si>
    <t xml:space="preserve">Podpora tenisu pro děti v Modleticích </t>
  </si>
  <si>
    <t>2022-01-17 07:51:53.0</t>
  </si>
  <si>
    <t>SVČ/VSAN/046802/2022</t>
  </si>
  <si>
    <t>2022-01-19 17:10:26.0</t>
  </si>
  <si>
    <t>SVČ/VSAN/046687/2022</t>
  </si>
  <si>
    <t>Podpora florbalové mládeže v Králově Dvoře v roce 2022</t>
  </si>
  <si>
    <t>2022-01-21 13:12:53.0</t>
  </si>
  <si>
    <t>SVČ/VSAN/047314/2022</t>
  </si>
  <si>
    <t>BIKE puzzle team z.s.  (08553858)</t>
  </si>
  <si>
    <t>Sportovní činnost cyklistického oddílu mládeže</t>
  </si>
  <si>
    <t>2022-01-25 14:55:18.0</t>
  </si>
  <si>
    <t>SVČ/VSAN/047176/2022</t>
  </si>
  <si>
    <t>TK Bohutín, z.s. (18608540)</t>
  </si>
  <si>
    <t xml:space="preserve">TK Bohutín - Podpora tenisové mládeže </t>
  </si>
  <si>
    <t>2022-01-26 09:08:27.0</t>
  </si>
  <si>
    <t>SVČ/VSAN/047364/2022</t>
  </si>
  <si>
    <t>Aliance bojových umění - společně k úspěchu</t>
  </si>
  <si>
    <t>2022-01-26 21:06:38.0</t>
  </si>
  <si>
    <t>SVČ/VSAN/047524/2022</t>
  </si>
  <si>
    <t>KOLB Dance Gym z.s. (08175721)</t>
  </si>
  <si>
    <t xml:space="preserve">Podpora a rozvoj dětí a mládeže ve Středočeském kraji se zaměření na gymnastiku a tanec </t>
  </si>
  <si>
    <t>2022-01-27 10:16:16.0</t>
  </si>
  <si>
    <t>SVČ/VSAN/046497/2022</t>
  </si>
  <si>
    <t>Regenerace herní plochy – FK Kavalier Sázava</t>
  </si>
  <si>
    <t>2022-01-17 09:49:13.0</t>
  </si>
  <si>
    <t>SVČ/VSAN/046674/2022</t>
  </si>
  <si>
    <t>KOBRA KLADNO, z.s. (70857865)</t>
  </si>
  <si>
    <t>Podpora mládežnických družstev</t>
  </si>
  <si>
    <t>2022-01-19 11:13:59.0</t>
  </si>
  <si>
    <t>SVČ/VSAN/046757/2022</t>
  </si>
  <si>
    <t>Podpora sportovních aktivit mládeže a podpora provozních nákladů.</t>
  </si>
  <si>
    <t>2022-01-19 11:39:07.0</t>
  </si>
  <si>
    <t>SVČ/VSAN/046732/2022</t>
  </si>
  <si>
    <t>Rozvoj sportovních aktivit mláděže 2022</t>
  </si>
  <si>
    <t>2022-01-21 08:48:29.0</t>
  </si>
  <si>
    <t>SVČ/VSAN/046433/2022</t>
  </si>
  <si>
    <t>Sparta Kutná Hora, z.s. (70827427)</t>
  </si>
  <si>
    <t>Podpora údržby a provozu sportovního areálu</t>
  </si>
  <si>
    <t>2022-01-21 16:06:07.0</t>
  </si>
  <si>
    <t>SVČ/VSAN/046421/2022</t>
  </si>
  <si>
    <t>FK Lety - sportování dětí a mládeže v roce 2022 a rozšíření základny sportující mládeže</t>
  </si>
  <si>
    <t>2022-01-23 16:35:42.0</t>
  </si>
  <si>
    <t>SVČ/VSAN/046474/2022</t>
  </si>
  <si>
    <t>TJ Sokol Mšec, z.s (47014041)</t>
  </si>
  <si>
    <t>Oprava závlahového systému fotbalového hřiště ve Mšeci</t>
  </si>
  <si>
    <t>2022-01-24 12:41:25.0</t>
  </si>
  <si>
    <t>SVČ/VSAN/047106/2022</t>
  </si>
  <si>
    <t>Podpora rozvoje atletického sportovního klubu</t>
  </si>
  <si>
    <t>2022-01-24 21:32:57.0</t>
  </si>
  <si>
    <t>SVČ/VSAN/046360/2022</t>
  </si>
  <si>
    <t>JK HARFA (26592568)</t>
  </si>
  <si>
    <t>Podpora jezdecké mládeže JK Harfa</t>
  </si>
  <si>
    <t>2022-01-25 15:53:18.0</t>
  </si>
  <si>
    <t>SVČ/VSAN/046641/2022</t>
  </si>
  <si>
    <t>Rallycross klub AČR (06036066)</t>
  </si>
  <si>
    <t>Mládež a motoristický sport</t>
  </si>
  <si>
    <t>2022-01-25 18:32:06.0</t>
  </si>
  <si>
    <t>SVČ/VSAN/046694/2022</t>
  </si>
  <si>
    <t>TSM Kladno, z.s. (22838902)</t>
  </si>
  <si>
    <t>Zabezpečení celoroční činnosti oddílu stolního tenisu</t>
  </si>
  <si>
    <t>2022-01-26 11:19:49.0</t>
  </si>
  <si>
    <t>SVČ/VSAN/047011/2022</t>
  </si>
  <si>
    <t>SK SHOTOKAN NERATOVICE, z. s. (49517597)</t>
  </si>
  <si>
    <t>Nákup tatami pro SK Shotokan Neratovice a externí trenérské služby v roce 2022</t>
  </si>
  <si>
    <t>2022-01-26 11:23:23.0</t>
  </si>
  <si>
    <t>Poskytnutí dotací z Programu 2022 pro poskytování dotací z rozpočtu Středočeského kraje 
ze Středočeského Fondu sportu a volného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</si>
</sst>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165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1" fillId="0" borderId="0" xfId="0" applyNumberFormat="1" applyFont="1" applyFill="1" applyBorder="1"/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distributed"/>
    </xf>
    <xf numFmtId="3" fontId="0" fillId="2" borderId="1" xfId="0" applyNumberForma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3" fillId="4" borderId="6" xfId="0" applyNumberFormat="1" applyFont="1" applyFill="1" applyBorder="1" applyAlignment="1">
      <alignment horizontal="left" wrapText="1"/>
    </xf>
    <xf numFmtId="0" fontId="0" fillId="4" borderId="2" xfId="0" applyFont="1" applyFill="1" applyBorder="1" applyAlignment="1">
      <alignment horizontal="left" wrapText="1"/>
    </xf>
    <xf numFmtId="0" fontId="0" fillId="4" borderId="3" xfId="0" applyFill="1" applyBorder="1" applyAlignment="1"/>
    <xf numFmtId="0" fontId="4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showRuler="0" topLeftCell="A160" zoomScaleNormal="100" workbookViewId="0">
      <selection activeCell="L39" sqref="L39"/>
    </sheetView>
  </sheetViews>
  <sheetFormatPr defaultRowHeight="15" x14ac:dyDescent="0.25"/>
  <cols>
    <col min="1" max="1" width="5" style="27" customWidth="1"/>
    <col min="2" max="2" width="21.7109375" style="27" customWidth="1"/>
    <col min="3" max="3" width="15.28515625" style="27" customWidth="1"/>
    <col min="4" max="4" width="9.28515625" style="27" customWidth="1"/>
    <col min="5" max="5" width="18" style="27" customWidth="1"/>
    <col min="6" max="6" width="11.5703125" style="27" customWidth="1"/>
    <col min="7" max="7" width="12.140625" style="27" customWidth="1"/>
    <col min="8" max="8" width="11.28515625" style="27" customWidth="1"/>
    <col min="9" max="9" width="13.85546875" style="27" customWidth="1"/>
    <col min="10" max="10" width="12.5703125" style="27" customWidth="1"/>
    <col min="11" max="11" width="36.42578125" style="27" customWidth="1"/>
    <col min="12" max="16384" width="9.140625" style="27"/>
  </cols>
  <sheetData>
    <row r="1" spans="1:10" ht="40.5" customHeight="1" x14ac:dyDescent="0.25">
      <c r="A1" s="67" t="s">
        <v>1087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x14ac:dyDescent="0.25">
      <c r="A2" s="70" t="s">
        <v>610</v>
      </c>
      <c r="B2" s="71"/>
      <c r="C2" s="71"/>
      <c r="D2" s="71"/>
      <c r="E2" s="71"/>
      <c r="F2" s="71"/>
      <c r="G2" s="71"/>
      <c r="H2" s="71"/>
      <c r="I2" s="1">
        <v>39500000</v>
      </c>
      <c r="J2" s="5"/>
    </row>
    <row r="3" spans="1:10" x14ac:dyDescent="0.25">
      <c r="A3" s="72"/>
      <c r="B3" s="73"/>
      <c r="C3" s="73"/>
      <c r="D3" s="73"/>
      <c r="E3" s="73"/>
      <c r="F3" s="73"/>
      <c r="G3" s="73"/>
      <c r="H3" s="73"/>
      <c r="I3" s="8"/>
      <c r="J3" s="5"/>
    </row>
    <row r="4" spans="1:10" x14ac:dyDescent="0.25">
      <c r="A4" s="58" t="s">
        <v>18</v>
      </c>
      <c r="B4" s="59"/>
      <c r="C4" s="59"/>
      <c r="D4" s="59"/>
      <c r="E4" s="59"/>
      <c r="F4" s="59"/>
      <c r="G4" s="59"/>
      <c r="H4" s="59"/>
      <c r="I4" s="60"/>
      <c r="J4" s="6"/>
    </row>
    <row r="5" spans="1:10" x14ac:dyDescent="0.25">
      <c r="A5" s="61" t="s">
        <v>12</v>
      </c>
      <c r="B5" s="62"/>
      <c r="C5" s="62"/>
      <c r="D5" s="62"/>
      <c r="E5" s="62"/>
      <c r="F5" s="62"/>
      <c r="G5" s="62"/>
      <c r="H5" s="62"/>
      <c r="I5" s="1">
        <v>500000</v>
      </c>
      <c r="J5" s="7"/>
    </row>
    <row r="6" spans="1:10" ht="60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14</v>
      </c>
    </row>
    <row r="7" spans="1:10" ht="45" x14ac:dyDescent="0.25">
      <c r="A7" s="20" t="s">
        <v>9</v>
      </c>
      <c r="B7" s="24" t="s">
        <v>574</v>
      </c>
      <c r="C7" s="24" t="s">
        <v>575</v>
      </c>
      <c r="D7" s="24" t="s">
        <v>25</v>
      </c>
      <c r="E7" s="24" t="s">
        <v>576</v>
      </c>
      <c r="F7" s="25">
        <v>29.428571428600002</v>
      </c>
      <c r="G7" s="26">
        <v>66300</v>
      </c>
      <c r="H7" s="51">
        <v>66300</v>
      </c>
      <c r="I7" s="28">
        <f>H7</f>
        <v>66300</v>
      </c>
      <c r="J7" s="24" t="s">
        <v>577</v>
      </c>
    </row>
    <row r="8" spans="1:10" ht="45" x14ac:dyDescent="0.25">
      <c r="A8" s="20" t="s">
        <v>10</v>
      </c>
      <c r="B8" s="24" t="s">
        <v>578</v>
      </c>
      <c r="C8" s="24" t="s">
        <v>26</v>
      </c>
      <c r="D8" s="24" t="s">
        <v>27</v>
      </c>
      <c r="E8" s="24" t="s">
        <v>579</v>
      </c>
      <c r="F8" s="25">
        <v>29.285714285699999</v>
      </c>
      <c r="G8" s="26">
        <v>78722</v>
      </c>
      <c r="H8" s="51">
        <v>78722</v>
      </c>
      <c r="I8" s="28">
        <f>H7+H8</f>
        <v>145022</v>
      </c>
      <c r="J8" s="24" t="s">
        <v>580</v>
      </c>
    </row>
    <row r="9" spans="1:10" ht="30" x14ac:dyDescent="0.25">
      <c r="A9" s="20" t="s">
        <v>11</v>
      </c>
      <c r="B9" s="24" t="s">
        <v>581</v>
      </c>
      <c r="C9" s="24" t="s">
        <v>582</v>
      </c>
      <c r="D9" s="24" t="s">
        <v>148</v>
      </c>
      <c r="E9" s="24" t="s">
        <v>583</v>
      </c>
      <c r="F9" s="25">
        <v>29.142857142899999</v>
      </c>
      <c r="G9" s="26">
        <v>80000</v>
      </c>
      <c r="H9" s="51">
        <v>80000</v>
      </c>
      <c r="I9" s="28">
        <f t="shared" ref="I9:I13" si="0">I8+H9</f>
        <v>225022</v>
      </c>
      <c r="J9" s="24" t="s">
        <v>584</v>
      </c>
    </row>
    <row r="10" spans="1:10" ht="60" x14ac:dyDescent="0.25">
      <c r="A10" s="20" t="s">
        <v>19</v>
      </c>
      <c r="B10" s="24" t="s">
        <v>585</v>
      </c>
      <c r="C10" s="24" t="s">
        <v>586</v>
      </c>
      <c r="D10" s="24" t="s">
        <v>155</v>
      </c>
      <c r="E10" s="24" t="s">
        <v>587</v>
      </c>
      <c r="F10" s="25">
        <v>29.142857142899999</v>
      </c>
      <c r="G10" s="26">
        <v>80000</v>
      </c>
      <c r="H10" s="51">
        <v>80000</v>
      </c>
      <c r="I10" s="28">
        <f t="shared" si="0"/>
        <v>305022</v>
      </c>
      <c r="J10" s="24" t="s">
        <v>588</v>
      </c>
    </row>
    <row r="11" spans="1:10" ht="30" x14ac:dyDescent="0.25">
      <c r="A11" s="20" t="s">
        <v>20</v>
      </c>
      <c r="B11" s="24" t="s">
        <v>589</v>
      </c>
      <c r="C11" s="24" t="s">
        <v>590</v>
      </c>
      <c r="D11" s="24" t="s">
        <v>28</v>
      </c>
      <c r="E11" s="24" t="s">
        <v>591</v>
      </c>
      <c r="F11" s="25">
        <v>29</v>
      </c>
      <c r="G11" s="26">
        <v>80000</v>
      </c>
      <c r="H11" s="51">
        <v>80000</v>
      </c>
      <c r="I11" s="28">
        <f t="shared" si="0"/>
        <v>385022</v>
      </c>
      <c r="J11" s="24" t="s">
        <v>592</v>
      </c>
    </row>
    <row r="12" spans="1:10" ht="45" x14ac:dyDescent="0.25">
      <c r="A12" s="20" t="s">
        <v>21</v>
      </c>
      <c r="B12" s="24" t="s">
        <v>593</v>
      </c>
      <c r="C12" s="24" t="s">
        <v>594</v>
      </c>
      <c r="D12" s="24" t="s">
        <v>148</v>
      </c>
      <c r="E12" s="24" t="s">
        <v>595</v>
      </c>
      <c r="F12" s="25">
        <v>28.857142857100001</v>
      </c>
      <c r="G12" s="26">
        <v>80000</v>
      </c>
      <c r="H12" s="51">
        <v>80000</v>
      </c>
      <c r="I12" s="28">
        <f t="shared" si="0"/>
        <v>465022</v>
      </c>
      <c r="J12" s="24" t="s">
        <v>596</v>
      </c>
    </row>
    <row r="13" spans="1:10" ht="60" x14ac:dyDescent="0.25">
      <c r="A13" s="20" t="s">
        <v>22</v>
      </c>
      <c r="B13" s="29" t="s">
        <v>597</v>
      </c>
      <c r="C13" s="29" t="s">
        <v>598</v>
      </c>
      <c r="D13" s="29" t="s">
        <v>144</v>
      </c>
      <c r="E13" s="29" t="s">
        <v>599</v>
      </c>
      <c r="F13" s="30">
        <v>28.714285714300001</v>
      </c>
      <c r="G13" s="56">
        <v>80000</v>
      </c>
      <c r="H13" s="55">
        <v>49379</v>
      </c>
      <c r="I13" s="28">
        <f t="shared" si="0"/>
        <v>514401</v>
      </c>
      <c r="J13" s="29" t="s">
        <v>600</v>
      </c>
    </row>
    <row r="14" spans="1:10" x14ac:dyDescent="0.25">
      <c r="A14" s="10"/>
      <c r="B14" s="21" t="s">
        <v>13</v>
      </c>
      <c r="C14" s="11"/>
      <c r="D14" s="16"/>
      <c r="E14" s="16"/>
      <c r="F14" s="12"/>
      <c r="G14" s="19"/>
      <c r="H14" s="23">
        <f>SUM(H7:H13)</f>
        <v>514401</v>
      </c>
      <c r="I14" s="19"/>
      <c r="J14" s="14"/>
    </row>
    <row r="15" spans="1:10" x14ac:dyDescent="0.25">
      <c r="A15" s="10"/>
      <c r="B15" s="2"/>
      <c r="C15" s="2"/>
      <c r="D15" s="2"/>
      <c r="E15" s="2"/>
      <c r="F15" s="2"/>
      <c r="G15" s="3"/>
      <c r="H15" s="3"/>
      <c r="I15" s="3"/>
      <c r="J15" s="4"/>
    </row>
    <row r="16" spans="1:10" x14ac:dyDescent="0.25">
      <c r="A16" s="10"/>
      <c r="B16" s="2"/>
      <c r="C16" s="2"/>
      <c r="D16" s="2"/>
      <c r="E16" s="2"/>
      <c r="F16" s="2"/>
      <c r="G16" s="3"/>
      <c r="H16" s="3"/>
      <c r="I16" s="3"/>
      <c r="J16" s="4"/>
    </row>
    <row r="17" spans="1:10" ht="15" customHeight="1" x14ac:dyDescent="0.25">
      <c r="A17" s="58" t="s">
        <v>17</v>
      </c>
      <c r="B17" s="59"/>
      <c r="C17" s="59"/>
      <c r="D17" s="59"/>
      <c r="E17" s="59"/>
      <c r="F17" s="59"/>
      <c r="G17" s="59"/>
      <c r="H17" s="59"/>
      <c r="I17" s="60"/>
      <c r="J17" s="6"/>
    </row>
    <row r="18" spans="1:10" x14ac:dyDescent="0.25">
      <c r="A18" s="61" t="s">
        <v>12</v>
      </c>
      <c r="B18" s="62"/>
      <c r="C18" s="62"/>
      <c r="D18" s="62"/>
      <c r="E18" s="62"/>
      <c r="F18" s="62"/>
      <c r="G18" s="62"/>
      <c r="H18" s="62"/>
      <c r="I18" s="1">
        <v>2500000</v>
      </c>
      <c r="J18" s="7"/>
    </row>
    <row r="19" spans="1:10" ht="60" x14ac:dyDescent="0.25">
      <c r="A19" s="9" t="s">
        <v>0</v>
      </c>
      <c r="B19" s="9" t="s">
        <v>1</v>
      </c>
      <c r="C19" s="9" t="s">
        <v>2</v>
      </c>
      <c r="D19" s="9" t="s">
        <v>3</v>
      </c>
      <c r="E19" s="9" t="s">
        <v>4</v>
      </c>
      <c r="F19" s="9" t="s">
        <v>5</v>
      </c>
      <c r="G19" s="9" t="s">
        <v>6</v>
      </c>
      <c r="H19" s="9" t="s">
        <v>7</v>
      </c>
      <c r="I19" s="9" t="s">
        <v>8</v>
      </c>
      <c r="J19" s="9" t="s">
        <v>14</v>
      </c>
    </row>
    <row r="20" spans="1:10" ht="75" x14ac:dyDescent="0.25">
      <c r="A20" s="20" t="s">
        <v>9</v>
      </c>
      <c r="B20" s="24" t="s">
        <v>218</v>
      </c>
      <c r="C20" s="24" t="s">
        <v>147</v>
      </c>
      <c r="D20" s="24" t="s">
        <v>148</v>
      </c>
      <c r="E20" s="24" t="s">
        <v>219</v>
      </c>
      <c r="F20" s="25">
        <v>34.285714285700003</v>
      </c>
      <c r="G20" s="26">
        <v>125000</v>
      </c>
      <c r="H20" s="51">
        <v>125000</v>
      </c>
      <c r="I20" s="28">
        <f>H20</f>
        <v>125000</v>
      </c>
      <c r="J20" s="24" t="s">
        <v>220</v>
      </c>
    </row>
    <row r="21" spans="1:10" ht="120" x14ac:dyDescent="0.25">
      <c r="A21" s="20" t="s">
        <v>10</v>
      </c>
      <c r="B21" s="24" t="s">
        <v>221</v>
      </c>
      <c r="C21" s="24" t="s">
        <v>222</v>
      </c>
      <c r="D21" s="24" t="s">
        <v>25</v>
      </c>
      <c r="E21" s="24" t="s">
        <v>223</v>
      </c>
      <c r="F21" s="25">
        <v>33.714285714299997</v>
      </c>
      <c r="G21" s="26">
        <v>165000</v>
      </c>
      <c r="H21" s="51">
        <v>165000</v>
      </c>
      <c r="I21" s="28">
        <f>I20+H21</f>
        <v>290000</v>
      </c>
      <c r="J21" s="24" t="s">
        <v>224</v>
      </c>
    </row>
    <row r="22" spans="1:10" ht="60" x14ac:dyDescent="0.25">
      <c r="A22" s="20" t="s">
        <v>11</v>
      </c>
      <c r="B22" s="24" t="s">
        <v>225</v>
      </c>
      <c r="C22" s="24" t="s">
        <v>226</v>
      </c>
      <c r="D22" s="24" t="s">
        <v>171</v>
      </c>
      <c r="E22" s="24" t="s">
        <v>227</v>
      </c>
      <c r="F22" s="25">
        <v>33.285714285700003</v>
      </c>
      <c r="G22" s="26">
        <v>150000</v>
      </c>
      <c r="H22" s="51">
        <v>150000</v>
      </c>
      <c r="I22" s="28">
        <f>I21+H22</f>
        <v>440000</v>
      </c>
      <c r="J22" s="24" t="s">
        <v>228</v>
      </c>
    </row>
    <row r="23" spans="1:10" ht="90" x14ac:dyDescent="0.25">
      <c r="A23" s="20" t="s">
        <v>19</v>
      </c>
      <c r="B23" s="24" t="s">
        <v>229</v>
      </c>
      <c r="C23" s="24" t="s">
        <v>230</v>
      </c>
      <c r="D23" s="24" t="s">
        <v>171</v>
      </c>
      <c r="E23" s="24" t="s">
        <v>231</v>
      </c>
      <c r="F23" s="25">
        <v>33.285714285700003</v>
      </c>
      <c r="G23" s="26">
        <v>200000</v>
      </c>
      <c r="H23" s="51">
        <v>200000</v>
      </c>
      <c r="I23" s="28">
        <f>I22+H23</f>
        <v>640000</v>
      </c>
      <c r="J23" s="24" t="s">
        <v>232</v>
      </c>
    </row>
    <row r="24" spans="1:10" ht="60" x14ac:dyDescent="0.25">
      <c r="A24" s="20" t="s">
        <v>20</v>
      </c>
      <c r="B24" s="24" t="s">
        <v>233</v>
      </c>
      <c r="C24" s="24" t="s">
        <v>234</v>
      </c>
      <c r="D24" s="24" t="s">
        <v>27</v>
      </c>
      <c r="E24" s="24" t="s">
        <v>235</v>
      </c>
      <c r="F24" s="25">
        <v>33.285714285700003</v>
      </c>
      <c r="G24" s="26">
        <v>150000</v>
      </c>
      <c r="H24" s="51">
        <v>150000</v>
      </c>
      <c r="I24" s="28">
        <f t="shared" ref="I24:I30" si="1">I23+H24</f>
        <v>790000</v>
      </c>
      <c r="J24" s="24" t="s">
        <v>236</v>
      </c>
    </row>
    <row r="25" spans="1:10" ht="45" x14ac:dyDescent="0.25">
      <c r="A25" s="20" t="s">
        <v>21</v>
      </c>
      <c r="B25" s="24" t="s">
        <v>237</v>
      </c>
      <c r="C25" s="24" t="s">
        <v>238</v>
      </c>
      <c r="D25" s="24" t="s">
        <v>25</v>
      </c>
      <c r="E25" s="24" t="s">
        <v>239</v>
      </c>
      <c r="F25" s="25">
        <v>32.428571428600002</v>
      </c>
      <c r="G25" s="26">
        <v>150000</v>
      </c>
      <c r="H25" s="51">
        <v>150000</v>
      </c>
      <c r="I25" s="28">
        <f t="shared" si="1"/>
        <v>940000</v>
      </c>
      <c r="J25" s="24" t="s">
        <v>240</v>
      </c>
    </row>
    <row r="26" spans="1:10" ht="75" x14ac:dyDescent="0.25">
      <c r="A26" s="20" t="s">
        <v>22</v>
      </c>
      <c r="B26" s="24" t="s">
        <v>241</v>
      </c>
      <c r="C26" s="24" t="s">
        <v>242</v>
      </c>
      <c r="D26" s="24" t="s">
        <v>174</v>
      </c>
      <c r="E26" s="24" t="s">
        <v>243</v>
      </c>
      <c r="F26" s="25">
        <v>32.285714285700003</v>
      </c>
      <c r="G26" s="26">
        <v>200000</v>
      </c>
      <c r="H26" s="51">
        <v>200000</v>
      </c>
      <c r="I26" s="28">
        <f t="shared" si="1"/>
        <v>1140000</v>
      </c>
      <c r="J26" s="24" t="s">
        <v>244</v>
      </c>
    </row>
    <row r="27" spans="1:10" ht="45" x14ac:dyDescent="0.25">
      <c r="A27" s="20" t="s">
        <v>23</v>
      </c>
      <c r="B27" s="24" t="s">
        <v>245</v>
      </c>
      <c r="C27" s="24" t="s">
        <v>145</v>
      </c>
      <c r="D27" s="24" t="s">
        <v>27</v>
      </c>
      <c r="E27" s="24" t="s">
        <v>146</v>
      </c>
      <c r="F27" s="25">
        <v>31.714285714300001</v>
      </c>
      <c r="G27" s="26">
        <v>200000</v>
      </c>
      <c r="H27" s="51">
        <v>200000</v>
      </c>
      <c r="I27" s="28">
        <f t="shared" si="1"/>
        <v>1340000</v>
      </c>
      <c r="J27" s="24" t="s">
        <v>246</v>
      </c>
    </row>
    <row r="28" spans="1:10" ht="135" x14ac:dyDescent="0.25">
      <c r="A28" s="20" t="s">
        <v>24</v>
      </c>
      <c r="B28" s="24" t="s">
        <v>247</v>
      </c>
      <c r="C28" s="24" t="s">
        <v>149</v>
      </c>
      <c r="D28" s="24" t="s">
        <v>28</v>
      </c>
      <c r="E28" s="24" t="s">
        <v>248</v>
      </c>
      <c r="F28" s="25">
        <v>31.428571428600002</v>
      </c>
      <c r="G28" s="26">
        <v>155000</v>
      </c>
      <c r="H28" s="51">
        <v>155000</v>
      </c>
      <c r="I28" s="28">
        <f t="shared" si="1"/>
        <v>1495000</v>
      </c>
      <c r="J28" s="24" t="s">
        <v>249</v>
      </c>
    </row>
    <row r="29" spans="1:10" ht="45" x14ac:dyDescent="0.25">
      <c r="A29" s="20" t="s">
        <v>31</v>
      </c>
      <c r="B29" s="24" t="s">
        <v>250</v>
      </c>
      <c r="C29" s="24" t="s">
        <v>251</v>
      </c>
      <c r="D29" s="24" t="s">
        <v>171</v>
      </c>
      <c r="E29" s="24" t="s">
        <v>252</v>
      </c>
      <c r="F29" s="25">
        <v>31.142857142899999</v>
      </c>
      <c r="G29" s="26">
        <v>200000</v>
      </c>
      <c r="H29" s="51">
        <v>200000</v>
      </c>
      <c r="I29" s="28">
        <f t="shared" si="1"/>
        <v>1695000</v>
      </c>
      <c r="J29" s="24" t="s">
        <v>253</v>
      </c>
    </row>
    <row r="30" spans="1:10" ht="60" x14ac:dyDescent="0.25">
      <c r="A30" s="20" t="s">
        <v>32</v>
      </c>
      <c r="B30" s="24" t="s">
        <v>254</v>
      </c>
      <c r="C30" s="24" t="s">
        <v>170</v>
      </c>
      <c r="D30" s="24" t="s">
        <v>171</v>
      </c>
      <c r="E30" s="24" t="s">
        <v>255</v>
      </c>
      <c r="F30" s="25">
        <v>30.857142857100001</v>
      </c>
      <c r="G30" s="26">
        <v>200000</v>
      </c>
      <c r="H30" s="51">
        <v>200000</v>
      </c>
      <c r="I30" s="28">
        <f t="shared" si="1"/>
        <v>1895000</v>
      </c>
      <c r="J30" s="24" t="s">
        <v>256</v>
      </c>
    </row>
    <row r="31" spans="1:10" ht="30" x14ac:dyDescent="0.25">
      <c r="A31" s="20" t="s">
        <v>33</v>
      </c>
      <c r="B31" s="24" t="s">
        <v>257</v>
      </c>
      <c r="C31" s="24" t="s">
        <v>258</v>
      </c>
      <c r="D31" s="24" t="s">
        <v>144</v>
      </c>
      <c r="E31" s="24" t="s">
        <v>259</v>
      </c>
      <c r="F31" s="25">
        <v>30.571428571399998</v>
      </c>
      <c r="G31" s="26">
        <v>200000</v>
      </c>
      <c r="H31" s="51">
        <v>200000</v>
      </c>
      <c r="I31" s="28">
        <f>I30+H31</f>
        <v>2095000</v>
      </c>
      <c r="J31" s="24" t="s">
        <v>260</v>
      </c>
    </row>
    <row r="32" spans="1:10" ht="30" x14ac:dyDescent="0.25">
      <c r="A32" s="20" t="s">
        <v>34</v>
      </c>
      <c r="B32" s="24" t="s">
        <v>261</v>
      </c>
      <c r="C32" s="24" t="s">
        <v>152</v>
      </c>
      <c r="D32" s="24" t="s">
        <v>153</v>
      </c>
      <c r="E32" s="24" t="s">
        <v>262</v>
      </c>
      <c r="F32" s="25">
        <v>30.571428571399998</v>
      </c>
      <c r="G32" s="26">
        <v>200000</v>
      </c>
      <c r="H32" s="51">
        <v>200000</v>
      </c>
      <c r="I32" s="28">
        <f>I31+H32</f>
        <v>2295000</v>
      </c>
      <c r="J32" s="24" t="s">
        <v>263</v>
      </c>
    </row>
    <row r="33" spans="1:10" ht="90" x14ac:dyDescent="0.25">
      <c r="A33" s="20" t="s">
        <v>35</v>
      </c>
      <c r="B33" s="24" t="s">
        <v>264</v>
      </c>
      <c r="C33" s="24" t="s">
        <v>265</v>
      </c>
      <c r="D33" s="24" t="s">
        <v>28</v>
      </c>
      <c r="E33" s="24" t="s">
        <v>266</v>
      </c>
      <c r="F33" s="25">
        <v>30.428571428600002</v>
      </c>
      <c r="G33" s="26">
        <v>200000</v>
      </c>
      <c r="H33" s="51">
        <v>200000</v>
      </c>
      <c r="I33" s="28">
        <f>I32+H33</f>
        <v>2495000</v>
      </c>
      <c r="J33" s="24" t="s">
        <v>267</v>
      </c>
    </row>
    <row r="34" spans="1:10" x14ac:dyDescent="0.25">
      <c r="B34" s="22" t="s">
        <v>13</v>
      </c>
      <c r="G34" s="31"/>
      <c r="H34" s="32">
        <f>SUM(H20:H33)</f>
        <v>2495000</v>
      </c>
      <c r="I34" s="31"/>
    </row>
    <row r="35" spans="1:10" x14ac:dyDescent="0.25">
      <c r="B35" s="15"/>
      <c r="G35" s="31"/>
      <c r="H35" s="33"/>
      <c r="I35" s="31"/>
    </row>
    <row r="36" spans="1:10" x14ac:dyDescent="0.25">
      <c r="A36" s="34"/>
      <c r="B36" s="63" t="s">
        <v>217</v>
      </c>
      <c r="C36" s="64"/>
      <c r="D36" s="64"/>
      <c r="E36" s="64"/>
      <c r="F36" s="35"/>
      <c r="G36" s="35"/>
      <c r="H36" s="32">
        <f>H14+H34</f>
        <v>3009401</v>
      </c>
      <c r="I36" s="36"/>
    </row>
    <row r="37" spans="1:10" x14ac:dyDescent="0.25">
      <c r="A37" s="34"/>
      <c r="B37" s="17"/>
      <c r="C37" s="37"/>
      <c r="D37" s="37"/>
      <c r="E37" s="37"/>
      <c r="F37" s="34"/>
      <c r="G37" s="34"/>
      <c r="H37" s="38"/>
      <c r="I37" s="34"/>
    </row>
    <row r="38" spans="1:10" x14ac:dyDescent="0.25">
      <c r="A38" s="34"/>
      <c r="B38" s="17"/>
      <c r="C38" s="37"/>
      <c r="D38" s="37"/>
      <c r="E38" s="37"/>
      <c r="F38" s="34"/>
      <c r="G38" s="34"/>
      <c r="H38" s="38"/>
      <c r="I38" s="34"/>
    </row>
    <row r="40" spans="1:10" ht="15" customHeight="1" x14ac:dyDescent="0.25">
      <c r="A40" s="58" t="s">
        <v>15</v>
      </c>
      <c r="B40" s="59"/>
      <c r="C40" s="59"/>
      <c r="D40" s="59"/>
      <c r="E40" s="59"/>
      <c r="F40" s="59"/>
      <c r="G40" s="59"/>
      <c r="H40" s="59"/>
      <c r="I40" s="60"/>
      <c r="J40" s="6"/>
    </row>
    <row r="41" spans="1:10" x14ac:dyDescent="0.25">
      <c r="A41" s="61" t="s">
        <v>12</v>
      </c>
      <c r="B41" s="62"/>
      <c r="C41" s="62"/>
      <c r="D41" s="62"/>
      <c r="E41" s="62"/>
      <c r="F41" s="62"/>
      <c r="G41" s="62"/>
      <c r="H41" s="62"/>
      <c r="I41" s="1">
        <v>21000000</v>
      </c>
      <c r="J41" s="7"/>
    </row>
    <row r="42" spans="1:10" ht="60" x14ac:dyDescent="0.25">
      <c r="A42" s="9" t="s">
        <v>0</v>
      </c>
      <c r="B42" s="9" t="s">
        <v>1</v>
      </c>
      <c r="C42" s="9" t="s">
        <v>2</v>
      </c>
      <c r="D42" s="9" t="s">
        <v>3</v>
      </c>
      <c r="E42" s="9" t="s">
        <v>4</v>
      </c>
      <c r="F42" s="9" t="s">
        <v>5</v>
      </c>
      <c r="G42" s="9" t="s">
        <v>6</v>
      </c>
      <c r="H42" s="9" t="s">
        <v>7</v>
      </c>
      <c r="I42" s="9" t="s">
        <v>8</v>
      </c>
      <c r="J42" s="9" t="s">
        <v>14</v>
      </c>
    </row>
    <row r="43" spans="1:10" ht="105" x14ac:dyDescent="0.25">
      <c r="A43" s="20" t="s">
        <v>9</v>
      </c>
      <c r="B43" s="24" t="s">
        <v>268</v>
      </c>
      <c r="C43" s="24" t="s">
        <v>269</v>
      </c>
      <c r="D43" s="24" t="s">
        <v>25</v>
      </c>
      <c r="E43" s="24" t="s">
        <v>270</v>
      </c>
      <c r="F43" s="25">
        <v>42.857142857100001</v>
      </c>
      <c r="G43" s="26">
        <v>400000</v>
      </c>
      <c r="H43" s="51">
        <v>400000</v>
      </c>
      <c r="I43" s="39">
        <f>H43</f>
        <v>400000</v>
      </c>
      <c r="J43" s="24" t="s">
        <v>271</v>
      </c>
    </row>
    <row r="44" spans="1:10" ht="60" x14ac:dyDescent="0.25">
      <c r="A44" s="20" t="s">
        <v>10</v>
      </c>
      <c r="B44" s="24" t="s">
        <v>272</v>
      </c>
      <c r="C44" s="24" t="s">
        <v>273</v>
      </c>
      <c r="D44" s="24" t="s">
        <v>27</v>
      </c>
      <c r="E44" s="24" t="s">
        <v>274</v>
      </c>
      <c r="F44" s="25">
        <v>42.714285714299997</v>
      </c>
      <c r="G44" s="26">
        <v>119120</v>
      </c>
      <c r="H44" s="51">
        <v>119120</v>
      </c>
      <c r="I44" s="40">
        <f>I43+H44</f>
        <v>519120</v>
      </c>
      <c r="J44" s="24" t="s">
        <v>275</v>
      </c>
    </row>
    <row r="45" spans="1:10" ht="30" x14ac:dyDescent="0.25">
      <c r="A45" s="20" t="s">
        <v>11</v>
      </c>
      <c r="B45" s="24" t="s">
        <v>276</v>
      </c>
      <c r="C45" s="24" t="s">
        <v>277</v>
      </c>
      <c r="D45" s="24" t="s">
        <v>150</v>
      </c>
      <c r="E45" s="24" t="s">
        <v>278</v>
      </c>
      <c r="F45" s="25">
        <v>42.571428571399998</v>
      </c>
      <c r="G45" s="26">
        <v>400000</v>
      </c>
      <c r="H45" s="51">
        <v>400000</v>
      </c>
      <c r="I45" s="40">
        <f>I44+H45</f>
        <v>919120</v>
      </c>
      <c r="J45" s="24" t="s">
        <v>279</v>
      </c>
    </row>
    <row r="46" spans="1:10" ht="75" x14ac:dyDescent="0.25">
      <c r="A46" s="20" t="s">
        <v>19</v>
      </c>
      <c r="B46" s="24" t="s">
        <v>280</v>
      </c>
      <c r="C46" s="24" t="s">
        <v>281</v>
      </c>
      <c r="D46" s="24" t="s">
        <v>174</v>
      </c>
      <c r="E46" s="24" t="s">
        <v>282</v>
      </c>
      <c r="F46" s="25">
        <v>42.428571428600002</v>
      </c>
      <c r="G46" s="26">
        <v>400000</v>
      </c>
      <c r="H46" s="51">
        <v>400000</v>
      </c>
      <c r="I46" s="40">
        <f>I45+H46</f>
        <v>1319120</v>
      </c>
      <c r="J46" s="24" t="s">
        <v>283</v>
      </c>
    </row>
    <row r="47" spans="1:10" ht="60" x14ac:dyDescent="0.25">
      <c r="A47" s="20" t="s">
        <v>20</v>
      </c>
      <c r="B47" s="24" t="s">
        <v>284</v>
      </c>
      <c r="C47" s="24" t="s">
        <v>285</v>
      </c>
      <c r="D47" s="24" t="s">
        <v>148</v>
      </c>
      <c r="E47" s="24" t="s">
        <v>286</v>
      </c>
      <c r="F47" s="25">
        <v>42.428571428600002</v>
      </c>
      <c r="G47" s="26">
        <v>323000</v>
      </c>
      <c r="H47" s="51">
        <v>323000</v>
      </c>
      <c r="I47" s="40">
        <f>I46+H47</f>
        <v>1642120</v>
      </c>
      <c r="J47" s="24" t="s">
        <v>287</v>
      </c>
    </row>
    <row r="48" spans="1:10" ht="90" x14ac:dyDescent="0.25">
      <c r="A48" s="20" t="s">
        <v>21</v>
      </c>
      <c r="B48" s="24" t="s">
        <v>288</v>
      </c>
      <c r="C48" s="24" t="s">
        <v>289</v>
      </c>
      <c r="D48" s="24" t="s">
        <v>151</v>
      </c>
      <c r="E48" s="24" t="s">
        <v>290</v>
      </c>
      <c r="F48" s="25">
        <v>42</v>
      </c>
      <c r="G48" s="26">
        <v>400000</v>
      </c>
      <c r="H48" s="51">
        <v>400000</v>
      </c>
      <c r="I48" s="40">
        <f t="shared" ref="I48:I111" si="2">I47+H48</f>
        <v>2042120</v>
      </c>
      <c r="J48" s="24" t="s">
        <v>291</v>
      </c>
    </row>
    <row r="49" spans="1:10" ht="75" x14ac:dyDescent="0.25">
      <c r="A49" s="20" t="s">
        <v>22</v>
      </c>
      <c r="B49" s="24" t="s">
        <v>292</v>
      </c>
      <c r="C49" s="24" t="s">
        <v>293</v>
      </c>
      <c r="D49" s="24" t="s">
        <v>151</v>
      </c>
      <c r="E49" s="24" t="s">
        <v>294</v>
      </c>
      <c r="F49" s="25">
        <v>42</v>
      </c>
      <c r="G49" s="26">
        <v>400000</v>
      </c>
      <c r="H49" s="51">
        <v>400000</v>
      </c>
      <c r="I49" s="40">
        <f t="shared" si="2"/>
        <v>2442120</v>
      </c>
      <c r="J49" s="24" t="s">
        <v>295</v>
      </c>
    </row>
    <row r="50" spans="1:10" ht="45" x14ac:dyDescent="0.25">
      <c r="A50" s="20" t="s">
        <v>23</v>
      </c>
      <c r="B50" s="24" t="s">
        <v>296</v>
      </c>
      <c r="C50" s="24" t="s">
        <v>297</v>
      </c>
      <c r="D50" s="24" t="s">
        <v>155</v>
      </c>
      <c r="E50" s="24" t="s">
        <v>298</v>
      </c>
      <c r="F50" s="25">
        <v>41.857142857100001</v>
      </c>
      <c r="G50" s="26">
        <v>262328</v>
      </c>
      <c r="H50" s="51">
        <v>262328</v>
      </c>
      <c r="I50" s="40">
        <f t="shared" si="2"/>
        <v>2704448</v>
      </c>
      <c r="J50" s="24" t="s">
        <v>299</v>
      </c>
    </row>
    <row r="51" spans="1:10" ht="45" x14ac:dyDescent="0.25">
      <c r="A51" s="20" t="s">
        <v>24</v>
      </c>
      <c r="B51" s="24" t="s">
        <v>300</v>
      </c>
      <c r="C51" s="24" t="s">
        <v>301</v>
      </c>
      <c r="D51" s="24" t="s">
        <v>150</v>
      </c>
      <c r="E51" s="24" t="s">
        <v>302</v>
      </c>
      <c r="F51" s="25">
        <v>41.714285714299997</v>
      </c>
      <c r="G51" s="26">
        <v>272000</v>
      </c>
      <c r="H51" s="51">
        <v>272000</v>
      </c>
      <c r="I51" s="40">
        <f t="shared" si="2"/>
        <v>2976448</v>
      </c>
      <c r="J51" s="24" t="s">
        <v>303</v>
      </c>
    </row>
    <row r="52" spans="1:10" ht="75" x14ac:dyDescent="0.25">
      <c r="A52" s="20" t="s">
        <v>31</v>
      </c>
      <c r="B52" s="24" t="s">
        <v>304</v>
      </c>
      <c r="C52" s="24" t="s">
        <v>305</v>
      </c>
      <c r="D52" s="24" t="s">
        <v>151</v>
      </c>
      <c r="E52" s="24" t="s">
        <v>306</v>
      </c>
      <c r="F52" s="25">
        <v>41.714285714299997</v>
      </c>
      <c r="G52" s="26">
        <v>200000</v>
      </c>
      <c r="H52" s="51">
        <v>200000</v>
      </c>
      <c r="I52" s="40">
        <f t="shared" si="2"/>
        <v>3176448</v>
      </c>
      <c r="J52" s="24" t="s">
        <v>307</v>
      </c>
    </row>
    <row r="53" spans="1:10" ht="30" x14ac:dyDescent="0.25">
      <c r="A53" s="20" t="s">
        <v>32</v>
      </c>
      <c r="B53" s="24" t="s">
        <v>308</v>
      </c>
      <c r="C53" s="24" t="s">
        <v>309</v>
      </c>
      <c r="D53" s="24" t="s">
        <v>28</v>
      </c>
      <c r="E53" s="24" t="s">
        <v>310</v>
      </c>
      <c r="F53" s="25">
        <v>41.571428571399998</v>
      </c>
      <c r="G53" s="26">
        <v>400000</v>
      </c>
      <c r="H53" s="51">
        <v>400000</v>
      </c>
      <c r="I53" s="40">
        <f t="shared" si="2"/>
        <v>3576448</v>
      </c>
      <c r="J53" s="24" t="s">
        <v>311</v>
      </c>
    </row>
    <row r="54" spans="1:10" ht="60" x14ac:dyDescent="0.25">
      <c r="A54" s="20" t="s">
        <v>33</v>
      </c>
      <c r="B54" s="24" t="s">
        <v>312</v>
      </c>
      <c r="C54" s="24" t="s">
        <v>313</v>
      </c>
      <c r="D54" s="24" t="s">
        <v>161</v>
      </c>
      <c r="E54" s="24" t="s">
        <v>314</v>
      </c>
      <c r="F54" s="25">
        <v>41.571428571399998</v>
      </c>
      <c r="G54" s="26">
        <v>302688</v>
      </c>
      <c r="H54" s="51">
        <v>302688</v>
      </c>
      <c r="I54" s="40">
        <f t="shared" si="2"/>
        <v>3879136</v>
      </c>
      <c r="J54" s="24" t="s">
        <v>315</v>
      </c>
    </row>
    <row r="55" spans="1:10" ht="60" x14ac:dyDescent="0.25">
      <c r="A55" s="20" t="s">
        <v>34</v>
      </c>
      <c r="B55" s="24" t="s">
        <v>316</v>
      </c>
      <c r="C55" s="24" t="s">
        <v>209</v>
      </c>
      <c r="D55" s="24" t="s">
        <v>150</v>
      </c>
      <c r="E55" s="24" t="s">
        <v>317</v>
      </c>
      <c r="F55" s="25">
        <v>41.571428571399998</v>
      </c>
      <c r="G55" s="26">
        <v>345175</v>
      </c>
      <c r="H55" s="51">
        <v>345175</v>
      </c>
      <c r="I55" s="40">
        <f t="shared" si="2"/>
        <v>4224311</v>
      </c>
      <c r="J55" s="24" t="s">
        <v>318</v>
      </c>
    </row>
    <row r="56" spans="1:10" ht="60" x14ac:dyDescent="0.25">
      <c r="A56" s="20" t="s">
        <v>35</v>
      </c>
      <c r="B56" s="24" t="s">
        <v>319</v>
      </c>
      <c r="C56" s="24" t="s">
        <v>320</v>
      </c>
      <c r="D56" s="24" t="s">
        <v>155</v>
      </c>
      <c r="E56" s="24" t="s">
        <v>321</v>
      </c>
      <c r="F56" s="25">
        <v>41.428571428600002</v>
      </c>
      <c r="G56" s="26">
        <v>190000</v>
      </c>
      <c r="H56" s="51">
        <v>190000</v>
      </c>
      <c r="I56" s="40">
        <f t="shared" si="2"/>
        <v>4414311</v>
      </c>
      <c r="J56" s="24" t="s">
        <v>322</v>
      </c>
    </row>
    <row r="57" spans="1:10" ht="75" x14ac:dyDescent="0.25">
      <c r="A57" s="20" t="s">
        <v>36</v>
      </c>
      <c r="B57" s="24" t="s">
        <v>323</v>
      </c>
      <c r="C57" s="24" t="s">
        <v>324</v>
      </c>
      <c r="D57" s="24" t="s">
        <v>25</v>
      </c>
      <c r="E57" s="24" t="s">
        <v>325</v>
      </c>
      <c r="F57" s="25">
        <v>41.428571428600002</v>
      </c>
      <c r="G57" s="26">
        <v>400000</v>
      </c>
      <c r="H57" s="51">
        <v>400000</v>
      </c>
      <c r="I57" s="40">
        <f t="shared" si="2"/>
        <v>4814311</v>
      </c>
      <c r="J57" s="24" t="s">
        <v>326</v>
      </c>
    </row>
    <row r="58" spans="1:10" ht="60" x14ac:dyDescent="0.25">
      <c r="A58" s="20" t="s">
        <v>37</v>
      </c>
      <c r="B58" s="24" t="s">
        <v>327</v>
      </c>
      <c r="C58" s="24" t="s">
        <v>328</v>
      </c>
      <c r="D58" s="24" t="s">
        <v>155</v>
      </c>
      <c r="E58" s="24" t="s">
        <v>329</v>
      </c>
      <c r="F58" s="25">
        <v>41.285714285700003</v>
      </c>
      <c r="G58" s="26">
        <v>380000</v>
      </c>
      <c r="H58" s="51">
        <v>380000</v>
      </c>
      <c r="I58" s="40">
        <f t="shared" si="2"/>
        <v>5194311</v>
      </c>
      <c r="J58" s="24" t="s">
        <v>330</v>
      </c>
    </row>
    <row r="59" spans="1:10" ht="60" x14ac:dyDescent="0.25">
      <c r="A59" s="20" t="s">
        <v>38</v>
      </c>
      <c r="B59" s="24" t="s">
        <v>331</v>
      </c>
      <c r="C59" s="24" t="s">
        <v>332</v>
      </c>
      <c r="D59" s="24" t="s">
        <v>30</v>
      </c>
      <c r="E59" s="24" t="s">
        <v>333</v>
      </c>
      <c r="F59" s="25">
        <v>41.142857142899999</v>
      </c>
      <c r="G59" s="26">
        <v>400000</v>
      </c>
      <c r="H59" s="51">
        <v>400000</v>
      </c>
      <c r="I59" s="40">
        <f t="shared" si="2"/>
        <v>5594311</v>
      </c>
      <c r="J59" s="24" t="s">
        <v>334</v>
      </c>
    </row>
    <row r="60" spans="1:10" ht="45" x14ac:dyDescent="0.25">
      <c r="A60" s="20" t="s">
        <v>39</v>
      </c>
      <c r="B60" s="24" t="s">
        <v>335</v>
      </c>
      <c r="C60" s="24" t="s">
        <v>336</v>
      </c>
      <c r="D60" s="24" t="s">
        <v>161</v>
      </c>
      <c r="E60" s="24" t="s">
        <v>337</v>
      </c>
      <c r="F60" s="25">
        <v>41.142857142899999</v>
      </c>
      <c r="G60" s="26">
        <v>400000</v>
      </c>
      <c r="H60" s="51">
        <v>400000</v>
      </c>
      <c r="I60" s="40">
        <f t="shared" si="2"/>
        <v>5994311</v>
      </c>
      <c r="J60" s="24" t="s">
        <v>338</v>
      </c>
    </row>
    <row r="61" spans="1:10" ht="75" x14ac:dyDescent="0.25">
      <c r="A61" s="20" t="s">
        <v>40</v>
      </c>
      <c r="B61" s="24" t="s">
        <v>339</v>
      </c>
      <c r="C61" s="24" t="s">
        <v>340</v>
      </c>
      <c r="D61" s="24" t="s">
        <v>150</v>
      </c>
      <c r="E61" s="24" t="s">
        <v>341</v>
      </c>
      <c r="F61" s="25">
        <v>41</v>
      </c>
      <c r="G61" s="26">
        <v>400000</v>
      </c>
      <c r="H61" s="51">
        <v>400000</v>
      </c>
      <c r="I61" s="40">
        <f t="shared" si="2"/>
        <v>6394311</v>
      </c>
      <c r="J61" s="24" t="s">
        <v>342</v>
      </c>
    </row>
    <row r="62" spans="1:10" ht="75" x14ac:dyDescent="0.25">
      <c r="A62" s="20" t="s">
        <v>41</v>
      </c>
      <c r="B62" s="24" t="s">
        <v>343</v>
      </c>
      <c r="C62" s="24" t="s">
        <v>176</v>
      </c>
      <c r="D62" s="24" t="s">
        <v>155</v>
      </c>
      <c r="E62" s="24" t="s">
        <v>344</v>
      </c>
      <c r="F62" s="25">
        <v>41</v>
      </c>
      <c r="G62" s="26">
        <v>308000</v>
      </c>
      <c r="H62" s="51">
        <v>308000</v>
      </c>
      <c r="I62" s="40">
        <f t="shared" si="2"/>
        <v>6702311</v>
      </c>
      <c r="J62" s="24" t="s">
        <v>345</v>
      </c>
    </row>
    <row r="63" spans="1:10" ht="75" x14ac:dyDescent="0.25">
      <c r="A63" s="20" t="s">
        <v>42</v>
      </c>
      <c r="B63" s="24" t="s">
        <v>346</v>
      </c>
      <c r="C63" s="24" t="s">
        <v>212</v>
      </c>
      <c r="D63" s="24" t="s">
        <v>150</v>
      </c>
      <c r="E63" s="24" t="s">
        <v>347</v>
      </c>
      <c r="F63" s="25">
        <v>41</v>
      </c>
      <c r="G63" s="26">
        <v>212000</v>
      </c>
      <c r="H63" s="51">
        <v>212000</v>
      </c>
      <c r="I63" s="40">
        <f t="shared" si="2"/>
        <v>6914311</v>
      </c>
      <c r="J63" s="24" t="s">
        <v>348</v>
      </c>
    </row>
    <row r="64" spans="1:10" ht="45" x14ac:dyDescent="0.25">
      <c r="A64" s="20" t="s">
        <v>43</v>
      </c>
      <c r="B64" s="24" t="s">
        <v>349</v>
      </c>
      <c r="C64" s="24" t="s">
        <v>350</v>
      </c>
      <c r="D64" s="24" t="s">
        <v>25</v>
      </c>
      <c r="E64" s="24" t="s">
        <v>351</v>
      </c>
      <c r="F64" s="25">
        <v>40.857142857100001</v>
      </c>
      <c r="G64" s="26">
        <v>373381</v>
      </c>
      <c r="H64" s="51">
        <v>373381</v>
      </c>
      <c r="I64" s="40">
        <f t="shared" si="2"/>
        <v>7287692</v>
      </c>
      <c r="J64" s="24" t="s">
        <v>352</v>
      </c>
    </row>
    <row r="65" spans="1:10" ht="45" x14ac:dyDescent="0.25">
      <c r="A65" s="20" t="s">
        <v>44</v>
      </c>
      <c r="B65" s="24" t="s">
        <v>353</v>
      </c>
      <c r="C65" s="24" t="s">
        <v>354</v>
      </c>
      <c r="D65" s="24" t="s">
        <v>150</v>
      </c>
      <c r="E65" s="24" t="s">
        <v>355</v>
      </c>
      <c r="F65" s="25">
        <v>40.428571428600002</v>
      </c>
      <c r="G65" s="26">
        <v>114708</v>
      </c>
      <c r="H65" s="51">
        <v>114708</v>
      </c>
      <c r="I65" s="40">
        <f t="shared" si="2"/>
        <v>7402400</v>
      </c>
      <c r="J65" s="24" t="s">
        <v>356</v>
      </c>
    </row>
    <row r="66" spans="1:10" ht="60" x14ac:dyDescent="0.25">
      <c r="A66" s="20" t="s">
        <v>45</v>
      </c>
      <c r="B66" s="24" t="s">
        <v>357</v>
      </c>
      <c r="C66" s="24" t="s">
        <v>358</v>
      </c>
      <c r="D66" s="24" t="s">
        <v>174</v>
      </c>
      <c r="E66" s="24" t="s">
        <v>359</v>
      </c>
      <c r="F66" s="25">
        <v>40.285714285700003</v>
      </c>
      <c r="G66" s="26">
        <v>318400</v>
      </c>
      <c r="H66" s="51">
        <v>318400</v>
      </c>
      <c r="I66" s="40">
        <f t="shared" si="2"/>
        <v>7720800</v>
      </c>
      <c r="J66" s="24" t="s">
        <v>360</v>
      </c>
    </row>
    <row r="67" spans="1:10" ht="75" x14ac:dyDescent="0.25">
      <c r="A67" s="20" t="s">
        <v>46</v>
      </c>
      <c r="B67" s="24" t="s">
        <v>361</v>
      </c>
      <c r="C67" s="24" t="s">
        <v>362</v>
      </c>
      <c r="D67" s="24" t="s">
        <v>150</v>
      </c>
      <c r="E67" s="24" t="s">
        <v>363</v>
      </c>
      <c r="F67" s="25">
        <v>40.285714285700003</v>
      </c>
      <c r="G67" s="26">
        <v>130000</v>
      </c>
      <c r="H67" s="51">
        <v>130000</v>
      </c>
      <c r="I67" s="40">
        <f t="shared" si="2"/>
        <v>7850800</v>
      </c>
      <c r="J67" s="24" t="s">
        <v>364</v>
      </c>
    </row>
    <row r="68" spans="1:10" ht="75" x14ac:dyDescent="0.25">
      <c r="A68" s="20" t="s">
        <v>47</v>
      </c>
      <c r="B68" s="24" t="s">
        <v>365</v>
      </c>
      <c r="C68" s="24" t="s">
        <v>214</v>
      </c>
      <c r="D68" s="24" t="s">
        <v>27</v>
      </c>
      <c r="E68" s="24" t="s">
        <v>366</v>
      </c>
      <c r="F68" s="25">
        <v>40.285714285700003</v>
      </c>
      <c r="G68" s="26">
        <v>400000</v>
      </c>
      <c r="H68" s="51">
        <v>400000</v>
      </c>
      <c r="I68" s="40">
        <f t="shared" si="2"/>
        <v>8250800</v>
      </c>
      <c r="J68" s="24" t="s">
        <v>367</v>
      </c>
    </row>
    <row r="69" spans="1:10" ht="60" x14ac:dyDescent="0.25">
      <c r="A69" s="20" t="s">
        <v>48</v>
      </c>
      <c r="B69" s="24" t="s">
        <v>368</v>
      </c>
      <c r="C69" s="24" t="s">
        <v>369</v>
      </c>
      <c r="D69" s="24" t="s">
        <v>28</v>
      </c>
      <c r="E69" s="24" t="s">
        <v>370</v>
      </c>
      <c r="F69" s="25">
        <v>40.285714285700003</v>
      </c>
      <c r="G69" s="26">
        <v>49600</v>
      </c>
      <c r="H69" s="51">
        <v>49600</v>
      </c>
      <c r="I69" s="40">
        <f t="shared" si="2"/>
        <v>8300400</v>
      </c>
      <c r="J69" s="24" t="s">
        <v>371</v>
      </c>
    </row>
    <row r="70" spans="1:10" ht="60" x14ac:dyDescent="0.25">
      <c r="A70" s="20" t="s">
        <v>49</v>
      </c>
      <c r="B70" s="24" t="s">
        <v>372</v>
      </c>
      <c r="C70" s="24" t="s">
        <v>373</v>
      </c>
      <c r="D70" s="24" t="s">
        <v>28</v>
      </c>
      <c r="E70" s="24" t="s">
        <v>374</v>
      </c>
      <c r="F70" s="25">
        <v>40.285714285700003</v>
      </c>
      <c r="G70" s="26">
        <v>223000</v>
      </c>
      <c r="H70" s="51">
        <v>223000</v>
      </c>
      <c r="I70" s="40">
        <f t="shared" si="2"/>
        <v>8523400</v>
      </c>
      <c r="J70" s="24" t="s">
        <v>375</v>
      </c>
    </row>
    <row r="71" spans="1:10" ht="90" x14ac:dyDescent="0.25">
      <c r="A71" s="20" t="s">
        <v>50</v>
      </c>
      <c r="B71" s="24" t="s">
        <v>376</v>
      </c>
      <c r="C71" s="24" t="s">
        <v>377</v>
      </c>
      <c r="D71" s="24" t="s">
        <v>27</v>
      </c>
      <c r="E71" s="24" t="s">
        <v>378</v>
      </c>
      <c r="F71" s="25">
        <v>40.285714285700003</v>
      </c>
      <c r="G71" s="26">
        <v>264000</v>
      </c>
      <c r="H71" s="51">
        <v>264000</v>
      </c>
      <c r="I71" s="40">
        <f t="shared" si="2"/>
        <v>8787400</v>
      </c>
      <c r="J71" s="24" t="s">
        <v>379</v>
      </c>
    </row>
    <row r="72" spans="1:10" ht="90" x14ac:dyDescent="0.25">
      <c r="A72" s="20" t="s">
        <v>51</v>
      </c>
      <c r="B72" s="24" t="s">
        <v>380</v>
      </c>
      <c r="C72" s="24" t="s">
        <v>381</v>
      </c>
      <c r="D72" s="24" t="s">
        <v>144</v>
      </c>
      <c r="E72" s="24" t="s">
        <v>382</v>
      </c>
      <c r="F72" s="25">
        <v>40</v>
      </c>
      <c r="G72" s="26">
        <v>390000</v>
      </c>
      <c r="H72" s="52">
        <v>390000</v>
      </c>
      <c r="I72" s="40">
        <f t="shared" si="2"/>
        <v>9177400</v>
      </c>
      <c r="J72" s="24" t="s">
        <v>383</v>
      </c>
    </row>
    <row r="73" spans="1:10" ht="45" x14ac:dyDescent="0.25">
      <c r="A73" s="20" t="s">
        <v>52</v>
      </c>
      <c r="B73" s="24" t="s">
        <v>384</v>
      </c>
      <c r="C73" s="24" t="s">
        <v>385</v>
      </c>
      <c r="D73" s="24" t="s">
        <v>155</v>
      </c>
      <c r="E73" s="24" t="s">
        <v>386</v>
      </c>
      <c r="F73" s="25">
        <v>40</v>
      </c>
      <c r="G73" s="26">
        <v>210000</v>
      </c>
      <c r="H73" s="51">
        <v>210000</v>
      </c>
      <c r="I73" s="40">
        <f t="shared" si="2"/>
        <v>9387400</v>
      </c>
      <c r="J73" s="24" t="s">
        <v>387</v>
      </c>
    </row>
    <row r="74" spans="1:10" ht="45" x14ac:dyDescent="0.25">
      <c r="A74" s="20" t="s">
        <v>53</v>
      </c>
      <c r="B74" s="24" t="s">
        <v>388</v>
      </c>
      <c r="C74" s="24" t="s">
        <v>389</v>
      </c>
      <c r="D74" s="24" t="s">
        <v>155</v>
      </c>
      <c r="E74" s="24" t="s">
        <v>390</v>
      </c>
      <c r="F74" s="25">
        <v>40</v>
      </c>
      <c r="G74" s="26">
        <v>400000</v>
      </c>
      <c r="H74" s="51">
        <v>400000</v>
      </c>
      <c r="I74" s="40">
        <f t="shared" si="2"/>
        <v>9787400</v>
      </c>
      <c r="J74" s="24" t="s">
        <v>391</v>
      </c>
    </row>
    <row r="75" spans="1:10" ht="60" x14ac:dyDescent="0.25">
      <c r="A75" s="20" t="s">
        <v>54</v>
      </c>
      <c r="B75" s="24" t="s">
        <v>392</v>
      </c>
      <c r="C75" s="24" t="s">
        <v>393</v>
      </c>
      <c r="D75" s="24" t="s">
        <v>25</v>
      </c>
      <c r="E75" s="24" t="s">
        <v>394</v>
      </c>
      <c r="F75" s="25">
        <v>40</v>
      </c>
      <c r="G75" s="26">
        <v>269000</v>
      </c>
      <c r="H75" s="51">
        <v>269000</v>
      </c>
      <c r="I75" s="40">
        <f t="shared" si="2"/>
        <v>10056400</v>
      </c>
      <c r="J75" s="24" t="s">
        <v>395</v>
      </c>
    </row>
    <row r="76" spans="1:10" ht="75" x14ac:dyDescent="0.25">
      <c r="A76" s="20" t="s">
        <v>55</v>
      </c>
      <c r="B76" s="24" t="s">
        <v>396</v>
      </c>
      <c r="C76" s="24" t="s">
        <v>213</v>
      </c>
      <c r="D76" s="24" t="s">
        <v>155</v>
      </c>
      <c r="E76" s="24" t="s">
        <v>397</v>
      </c>
      <c r="F76" s="25">
        <v>40</v>
      </c>
      <c r="G76" s="26">
        <v>65543</v>
      </c>
      <c r="H76" s="51">
        <v>65543</v>
      </c>
      <c r="I76" s="40">
        <f t="shared" si="2"/>
        <v>10121943</v>
      </c>
      <c r="J76" s="24" t="s">
        <v>398</v>
      </c>
    </row>
    <row r="77" spans="1:10" ht="75" x14ac:dyDescent="0.25">
      <c r="A77" s="20" t="s">
        <v>56</v>
      </c>
      <c r="B77" s="24" t="s">
        <v>399</v>
      </c>
      <c r="C77" s="24" t="s">
        <v>400</v>
      </c>
      <c r="D77" s="41" t="s">
        <v>27</v>
      </c>
      <c r="E77" s="24" t="s">
        <v>401</v>
      </c>
      <c r="F77" s="25">
        <v>40</v>
      </c>
      <c r="G77" s="26">
        <v>110000</v>
      </c>
      <c r="H77" s="51">
        <v>110000</v>
      </c>
      <c r="I77" s="40">
        <f t="shared" si="2"/>
        <v>10231943</v>
      </c>
      <c r="J77" s="24" t="s">
        <v>402</v>
      </c>
    </row>
    <row r="78" spans="1:10" ht="60" x14ac:dyDescent="0.25">
      <c r="A78" s="20" t="s">
        <v>57</v>
      </c>
      <c r="B78" s="24" t="s">
        <v>403</v>
      </c>
      <c r="C78" s="24" t="s">
        <v>215</v>
      </c>
      <c r="D78" s="24" t="s">
        <v>150</v>
      </c>
      <c r="E78" s="24" t="s">
        <v>404</v>
      </c>
      <c r="F78" s="25">
        <v>39.714285714299997</v>
      </c>
      <c r="G78" s="26">
        <v>370000</v>
      </c>
      <c r="H78" s="51">
        <v>370000</v>
      </c>
      <c r="I78" s="40">
        <f t="shared" si="2"/>
        <v>10601943</v>
      </c>
      <c r="J78" s="24" t="s">
        <v>405</v>
      </c>
    </row>
    <row r="79" spans="1:10" ht="30" x14ac:dyDescent="0.25">
      <c r="A79" s="20" t="s">
        <v>58</v>
      </c>
      <c r="B79" s="24" t="s">
        <v>406</v>
      </c>
      <c r="C79" s="24" t="s">
        <v>407</v>
      </c>
      <c r="D79" s="24" t="s">
        <v>28</v>
      </c>
      <c r="E79" s="24" t="s">
        <v>408</v>
      </c>
      <c r="F79" s="25">
        <v>39.714285714299997</v>
      </c>
      <c r="G79" s="26">
        <v>400000</v>
      </c>
      <c r="H79" s="51">
        <v>400000</v>
      </c>
      <c r="I79" s="40">
        <f t="shared" si="2"/>
        <v>11001943</v>
      </c>
      <c r="J79" s="24" t="s">
        <v>409</v>
      </c>
    </row>
    <row r="80" spans="1:10" ht="45" x14ac:dyDescent="0.25">
      <c r="A80" s="20" t="s">
        <v>59</v>
      </c>
      <c r="B80" s="24" t="s">
        <v>410</v>
      </c>
      <c r="C80" s="24" t="s">
        <v>411</v>
      </c>
      <c r="D80" s="24" t="s">
        <v>150</v>
      </c>
      <c r="E80" s="24" t="s">
        <v>412</v>
      </c>
      <c r="F80" s="25">
        <v>39.571428571399998</v>
      </c>
      <c r="G80" s="26">
        <v>150000</v>
      </c>
      <c r="H80" s="51">
        <v>150000</v>
      </c>
      <c r="I80" s="40">
        <f t="shared" si="2"/>
        <v>11151943</v>
      </c>
      <c r="J80" s="24" t="s">
        <v>413</v>
      </c>
    </row>
    <row r="81" spans="1:10" ht="60" x14ac:dyDescent="0.25">
      <c r="A81" s="20" t="s">
        <v>60</v>
      </c>
      <c r="B81" s="24" t="s">
        <v>414</v>
      </c>
      <c r="C81" s="24" t="s">
        <v>415</v>
      </c>
      <c r="D81" s="24" t="s">
        <v>174</v>
      </c>
      <c r="E81" s="24" t="s">
        <v>416</v>
      </c>
      <c r="F81" s="25">
        <v>39.571428571399998</v>
      </c>
      <c r="G81" s="26">
        <v>397000</v>
      </c>
      <c r="H81" s="51">
        <v>397000</v>
      </c>
      <c r="I81" s="40">
        <f t="shared" si="2"/>
        <v>11548943</v>
      </c>
      <c r="J81" s="24" t="s">
        <v>417</v>
      </c>
    </row>
    <row r="82" spans="1:10" ht="75" x14ac:dyDescent="0.25">
      <c r="A82" s="20" t="s">
        <v>61</v>
      </c>
      <c r="B82" s="24" t="s">
        <v>418</v>
      </c>
      <c r="C82" s="24" t="s">
        <v>159</v>
      </c>
      <c r="D82" s="24" t="s">
        <v>150</v>
      </c>
      <c r="E82" s="24" t="s">
        <v>419</v>
      </c>
      <c r="F82" s="25">
        <v>39.571428571399998</v>
      </c>
      <c r="G82" s="26">
        <v>144000</v>
      </c>
      <c r="H82" s="51">
        <v>144000</v>
      </c>
      <c r="I82" s="40">
        <f t="shared" si="2"/>
        <v>11692943</v>
      </c>
      <c r="J82" s="24" t="s">
        <v>420</v>
      </c>
    </row>
    <row r="83" spans="1:10" ht="30" x14ac:dyDescent="0.25">
      <c r="A83" s="20" t="s">
        <v>62</v>
      </c>
      <c r="B83" s="24" t="s">
        <v>421</v>
      </c>
      <c r="C83" s="24" t="s">
        <v>422</v>
      </c>
      <c r="D83" s="24" t="s">
        <v>28</v>
      </c>
      <c r="E83" s="24" t="s">
        <v>423</v>
      </c>
      <c r="F83" s="25">
        <v>39.571428571399998</v>
      </c>
      <c r="G83" s="26">
        <v>350000</v>
      </c>
      <c r="H83" s="51">
        <v>350000</v>
      </c>
      <c r="I83" s="40">
        <f t="shared" si="2"/>
        <v>12042943</v>
      </c>
      <c r="J83" s="24" t="s">
        <v>424</v>
      </c>
    </row>
    <row r="84" spans="1:10" ht="45" x14ac:dyDescent="0.25">
      <c r="A84" s="20" t="s">
        <v>63</v>
      </c>
      <c r="B84" s="24" t="s">
        <v>425</v>
      </c>
      <c r="C84" s="24" t="s">
        <v>426</v>
      </c>
      <c r="D84" s="24" t="s">
        <v>25</v>
      </c>
      <c r="E84" s="24" t="s">
        <v>427</v>
      </c>
      <c r="F84" s="25">
        <v>39.428571428600002</v>
      </c>
      <c r="G84" s="26">
        <v>380000</v>
      </c>
      <c r="H84" s="51">
        <v>380000</v>
      </c>
      <c r="I84" s="40">
        <f t="shared" si="2"/>
        <v>12422943</v>
      </c>
      <c r="J84" s="24" t="s">
        <v>428</v>
      </c>
    </row>
    <row r="85" spans="1:10" ht="46.5" customHeight="1" x14ac:dyDescent="0.25">
      <c r="A85" s="20" t="s">
        <v>64</v>
      </c>
      <c r="B85" s="24" t="s">
        <v>429</v>
      </c>
      <c r="C85" s="24" t="s">
        <v>430</v>
      </c>
      <c r="D85" s="24" t="s">
        <v>28</v>
      </c>
      <c r="E85" s="24" t="s">
        <v>431</v>
      </c>
      <c r="F85" s="25">
        <v>39.428571428600002</v>
      </c>
      <c r="G85" s="26">
        <v>350000</v>
      </c>
      <c r="H85" s="51">
        <v>350000</v>
      </c>
      <c r="I85" s="40">
        <f t="shared" si="2"/>
        <v>12772943</v>
      </c>
      <c r="J85" s="24" t="s">
        <v>432</v>
      </c>
    </row>
    <row r="86" spans="1:10" ht="165" x14ac:dyDescent="0.25">
      <c r="A86" s="20" t="s">
        <v>65</v>
      </c>
      <c r="B86" s="24" t="s">
        <v>433</v>
      </c>
      <c r="C86" s="24" t="s">
        <v>197</v>
      </c>
      <c r="D86" s="24" t="s">
        <v>151</v>
      </c>
      <c r="E86" s="24" t="s">
        <v>434</v>
      </c>
      <c r="F86" s="25">
        <v>39.428571428600002</v>
      </c>
      <c r="G86" s="26">
        <v>100000</v>
      </c>
      <c r="H86" s="51">
        <v>100000</v>
      </c>
      <c r="I86" s="40">
        <f t="shared" si="2"/>
        <v>12872943</v>
      </c>
      <c r="J86" s="24" t="s">
        <v>435</v>
      </c>
    </row>
    <row r="87" spans="1:10" ht="60" x14ac:dyDescent="0.25">
      <c r="A87" s="20" t="s">
        <v>66</v>
      </c>
      <c r="B87" s="24" t="s">
        <v>436</v>
      </c>
      <c r="C87" s="24" t="s">
        <v>437</v>
      </c>
      <c r="D87" s="24" t="s">
        <v>150</v>
      </c>
      <c r="E87" s="24" t="s">
        <v>438</v>
      </c>
      <c r="F87" s="25">
        <v>39.428571428600002</v>
      </c>
      <c r="G87" s="26">
        <v>149900</v>
      </c>
      <c r="H87" s="51">
        <v>149900</v>
      </c>
      <c r="I87" s="40">
        <f t="shared" si="2"/>
        <v>13022843</v>
      </c>
      <c r="J87" s="24" t="s">
        <v>439</v>
      </c>
    </row>
    <row r="88" spans="1:10" ht="45" x14ac:dyDescent="0.25">
      <c r="A88" s="20" t="s">
        <v>67</v>
      </c>
      <c r="B88" s="24" t="s">
        <v>440</v>
      </c>
      <c r="C88" s="24" t="s">
        <v>441</v>
      </c>
      <c r="D88" s="24" t="s">
        <v>174</v>
      </c>
      <c r="E88" s="24" t="s">
        <v>442</v>
      </c>
      <c r="F88" s="25">
        <v>39.285714285700003</v>
      </c>
      <c r="G88" s="26">
        <v>396598</v>
      </c>
      <c r="H88" s="51">
        <v>396598</v>
      </c>
      <c r="I88" s="40">
        <f t="shared" si="2"/>
        <v>13419441</v>
      </c>
      <c r="J88" s="24" t="s">
        <v>443</v>
      </c>
    </row>
    <row r="89" spans="1:10" ht="60" x14ac:dyDescent="0.25">
      <c r="A89" s="20" t="s">
        <v>68</v>
      </c>
      <c r="B89" s="42" t="s">
        <v>444</v>
      </c>
      <c r="C89" s="42" t="s">
        <v>445</v>
      </c>
      <c r="D89" s="42" t="s">
        <v>29</v>
      </c>
      <c r="E89" s="42" t="s">
        <v>446</v>
      </c>
      <c r="F89" s="43">
        <v>39.285714285700003</v>
      </c>
      <c r="G89" s="44">
        <v>400000</v>
      </c>
      <c r="H89" s="53">
        <v>400000</v>
      </c>
      <c r="I89" s="40">
        <f t="shared" si="2"/>
        <v>13819441</v>
      </c>
      <c r="J89" s="42" t="s">
        <v>447</v>
      </c>
    </row>
    <row r="90" spans="1:10" ht="60" x14ac:dyDescent="0.25">
      <c r="A90" s="20" t="s">
        <v>69</v>
      </c>
      <c r="B90" s="24" t="s">
        <v>448</v>
      </c>
      <c r="C90" s="24" t="s">
        <v>449</v>
      </c>
      <c r="D90" s="24" t="s">
        <v>148</v>
      </c>
      <c r="E90" s="24" t="s">
        <v>450</v>
      </c>
      <c r="F90" s="25">
        <v>39.285714285700003</v>
      </c>
      <c r="G90" s="26">
        <v>400000</v>
      </c>
      <c r="H90" s="51">
        <v>400000</v>
      </c>
      <c r="I90" s="40">
        <f t="shared" si="2"/>
        <v>14219441</v>
      </c>
      <c r="J90" s="24" t="s">
        <v>451</v>
      </c>
    </row>
    <row r="91" spans="1:10" ht="60" x14ac:dyDescent="0.25">
      <c r="A91" s="20" t="s">
        <v>70</v>
      </c>
      <c r="B91" s="24" t="s">
        <v>452</v>
      </c>
      <c r="C91" s="24" t="s">
        <v>453</v>
      </c>
      <c r="D91" s="24" t="s">
        <v>28</v>
      </c>
      <c r="E91" s="24" t="s">
        <v>454</v>
      </c>
      <c r="F91" s="25">
        <v>39.285714285700003</v>
      </c>
      <c r="G91" s="26">
        <v>261600</v>
      </c>
      <c r="H91" s="51">
        <v>261600</v>
      </c>
      <c r="I91" s="40">
        <f t="shared" si="2"/>
        <v>14481041</v>
      </c>
      <c r="J91" s="24" t="s">
        <v>455</v>
      </c>
    </row>
    <row r="92" spans="1:10" ht="45" x14ac:dyDescent="0.25">
      <c r="A92" s="20" t="s">
        <v>71</v>
      </c>
      <c r="B92" s="24" t="s">
        <v>456</v>
      </c>
      <c r="C92" s="24" t="s">
        <v>457</v>
      </c>
      <c r="D92" s="24" t="s">
        <v>27</v>
      </c>
      <c r="E92" s="24" t="s">
        <v>458</v>
      </c>
      <c r="F92" s="25">
        <v>39.142857142899999</v>
      </c>
      <c r="G92" s="26">
        <v>65000</v>
      </c>
      <c r="H92" s="51">
        <v>65000</v>
      </c>
      <c r="I92" s="40">
        <f t="shared" si="2"/>
        <v>14546041</v>
      </c>
      <c r="J92" s="24" t="s">
        <v>459</v>
      </c>
    </row>
    <row r="93" spans="1:10" ht="60" x14ac:dyDescent="0.25">
      <c r="A93" s="20" t="s">
        <v>72</v>
      </c>
      <c r="B93" s="24" t="s">
        <v>460</v>
      </c>
      <c r="C93" s="24" t="s">
        <v>461</v>
      </c>
      <c r="D93" s="24" t="s">
        <v>148</v>
      </c>
      <c r="E93" s="24" t="s">
        <v>462</v>
      </c>
      <c r="F93" s="25">
        <v>39.142857142899999</v>
      </c>
      <c r="G93" s="26">
        <v>400000</v>
      </c>
      <c r="H93" s="51">
        <v>400000</v>
      </c>
      <c r="I93" s="40">
        <f t="shared" si="2"/>
        <v>14946041</v>
      </c>
      <c r="J93" s="24" t="s">
        <v>463</v>
      </c>
    </row>
    <row r="94" spans="1:10" ht="60" x14ac:dyDescent="0.25">
      <c r="A94" s="20" t="s">
        <v>73</v>
      </c>
      <c r="B94" s="24" t="s">
        <v>464</v>
      </c>
      <c r="C94" s="24" t="s">
        <v>465</v>
      </c>
      <c r="D94" s="24" t="s">
        <v>151</v>
      </c>
      <c r="E94" s="24" t="s">
        <v>466</v>
      </c>
      <c r="F94" s="25">
        <v>38.857142857100001</v>
      </c>
      <c r="G94" s="26">
        <v>135000</v>
      </c>
      <c r="H94" s="51">
        <v>135000</v>
      </c>
      <c r="I94" s="40">
        <f t="shared" si="2"/>
        <v>15081041</v>
      </c>
      <c r="J94" s="24" t="s">
        <v>467</v>
      </c>
    </row>
    <row r="95" spans="1:10" ht="60" x14ac:dyDescent="0.25">
      <c r="A95" s="20" t="s">
        <v>74</v>
      </c>
      <c r="B95" s="24" t="s">
        <v>468</v>
      </c>
      <c r="C95" s="24" t="s">
        <v>469</v>
      </c>
      <c r="D95" s="24" t="s">
        <v>25</v>
      </c>
      <c r="E95" s="24" t="s">
        <v>470</v>
      </c>
      <c r="F95" s="25">
        <v>38.857142857100001</v>
      </c>
      <c r="G95" s="26">
        <v>400000</v>
      </c>
      <c r="H95" s="51">
        <v>400000</v>
      </c>
      <c r="I95" s="40">
        <f t="shared" si="2"/>
        <v>15481041</v>
      </c>
      <c r="J95" s="24" t="s">
        <v>471</v>
      </c>
    </row>
    <row r="96" spans="1:10" ht="45" x14ac:dyDescent="0.25">
      <c r="A96" s="20" t="s">
        <v>75</v>
      </c>
      <c r="B96" s="24" t="s">
        <v>472</v>
      </c>
      <c r="C96" s="24" t="s">
        <v>473</v>
      </c>
      <c r="D96" s="24" t="s">
        <v>151</v>
      </c>
      <c r="E96" s="24" t="s">
        <v>474</v>
      </c>
      <c r="F96" s="25">
        <v>38.714285714299997</v>
      </c>
      <c r="G96" s="26">
        <v>150000</v>
      </c>
      <c r="H96" s="51">
        <v>150000</v>
      </c>
      <c r="I96" s="40">
        <f t="shared" si="2"/>
        <v>15631041</v>
      </c>
      <c r="J96" s="24" t="s">
        <v>475</v>
      </c>
    </row>
    <row r="97" spans="1:10" ht="75" x14ac:dyDescent="0.25">
      <c r="A97" s="20" t="s">
        <v>76</v>
      </c>
      <c r="B97" s="24" t="s">
        <v>476</v>
      </c>
      <c r="C97" s="24" t="s">
        <v>477</v>
      </c>
      <c r="D97" s="24" t="s">
        <v>155</v>
      </c>
      <c r="E97" s="24" t="s">
        <v>478</v>
      </c>
      <c r="F97" s="25">
        <v>38.714285714299997</v>
      </c>
      <c r="G97" s="26">
        <v>150000</v>
      </c>
      <c r="H97" s="51">
        <v>150000</v>
      </c>
      <c r="I97" s="40">
        <f t="shared" si="2"/>
        <v>15781041</v>
      </c>
      <c r="J97" s="24" t="s">
        <v>479</v>
      </c>
    </row>
    <row r="98" spans="1:10" ht="105" x14ac:dyDescent="0.25">
      <c r="A98" s="20" t="s">
        <v>77</v>
      </c>
      <c r="B98" s="24" t="s">
        <v>480</v>
      </c>
      <c r="C98" s="24" t="s">
        <v>481</v>
      </c>
      <c r="D98" s="24" t="s">
        <v>144</v>
      </c>
      <c r="E98" s="24" t="s">
        <v>482</v>
      </c>
      <c r="F98" s="25">
        <v>38.714285714299997</v>
      </c>
      <c r="G98" s="26">
        <v>90000</v>
      </c>
      <c r="H98" s="51">
        <v>90000</v>
      </c>
      <c r="I98" s="40">
        <f t="shared" si="2"/>
        <v>15871041</v>
      </c>
      <c r="J98" s="24" t="s">
        <v>483</v>
      </c>
    </row>
    <row r="99" spans="1:10" ht="45" x14ac:dyDescent="0.25">
      <c r="A99" s="20" t="s">
        <v>78</v>
      </c>
      <c r="B99" s="24" t="s">
        <v>484</v>
      </c>
      <c r="C99" s="24" t="s">
        <v>485</v>
      </c>
      <c r="D99" s="24" t="s">
        <v>155</v>
      </c>
      <c r="E99" s="24" t="s">
        <v>486</v>
      </c>
      <c r="F99" s="25">
        <v>38.714285714299997</v>
      </c>
      <c r="G99" s="26">
        <v>290108</v>
      </c>
      <c r="H99" s="51">
        <v>290108</v>
      </c>
      <c r="I99" s="40">
        <f t="shared" si="2"/>
        <v>16161149</v>
      </c>
      <c r="J99" s="24" t="s">
        <v>487</v>
      </c>
    </row>
    <row r="100" spans="1:10" ht="45" x14ac:dyDescent="0.25">
      <c r="A100" s="20" t="s">
        <v>79</v>
      </c>
      <c r="B100" s="24" t="s">
        <v>488</v>
      </c>
      <c r="C100" s="24" t="s">
        <v>489</v>
      </c>
      <c r="D100" s="24" t="s">
        <v>25</v>
      </c>
      <c r="E100" s="24" t="s">
        <v>490</v>
      </c>
      <c r="F100" s="25">
        <v>38.571428571399998</v>
      </c>
      <c r="G100" s="26">
        <v>112000</v>
      </c>
      <c r="H100" s="51">
        <v>112000</v>
      </c>
      <c r="I100" s="40">
        <f t="shared" si="2"/>
        <v>16273149</v>
      </c>
      <c r="J100" s="24" t="s">
        <v>491</v>
      </c>
    </row>
    <row r="101" spans="1:10" ht="60" x14ac:dyDescent="0.25">
      <c r="A101" s="20" t="s">
        <v>80</v>
      </c>
      <c r="B101" s="24" t="s">
        <v>492</v>
      </c>
      <c r="C101" s="24" t="s">
        <v>493</v>
      </c>
      <c r="D101" s="24" t="s">
        <v>150</v>
      </c>
      <c r="E101" s="24" t="s">
        <v>494</v>
      </c>
      <c r="F101" s="25">
        <v>38.571428571399998</v>
      </c>
      <c r="G101" s="26">
        <v>313084</v>
      </c>
      <c r="H101" s="51">
        <v>313084</v>
      </c>
      <c r="I101" s="40">
        <f t="shared" si="2"/>
        <v>16586233</v>
      </c>
      <c r="J101" s="24" t="s">
        <v>495</v>
      </c>
    </row>
    <row r="102" spans="1:10" ht="75" x14ac:dyDescent="0.25">
      <c r="A102" s="20" t="s">
        <v>81</v>
      </c>
      <c r="B102" s="24" t="s">
        <v>496</v>
      </c>
      <c r="C102" s="24" t="s">
        <v>497</v>
      </c>
      <c r="D102" s="24" t="s">
        <v>25</v>
      </c>
      <c r="E102" s="24" t="s">
        <v>498</v>
      </c>
      <c r="F102" s="25">
        <v>38.571428571399998</v>
      </c>
      <c r="G102" s="26">
        <v>315000</v>
      </c>
      <c r="H102" s="51">
        <v>315000</v>
      </c>
      <c r="I102" s="40">
        <f t="shared" si="2"/>
        <v>16901233</v>
      </c>
      <c r="J102" s="24" t="s">
        <v>499</v>
      </c>
    </row>
    <row r="103" spans="1:10" ht="45" x14ac:dyDescent="0.25">
      <c r="A103" s="20" t="s">
        <v>82</v>
      </c>
      <c r="B103" s="24" t="s">
        <v>500</v>
      </c>
      <c r="C103" s="24" t="s">
        <v>501</v>
      </c>
      <c r="D103" s="24" t="s">
        <v>25</v>
      </c>
      <c r="E103" s="24" t="s">
        <v>502</v>
      </c>
      <c r="F103" s="25">
        <v>38.571428571399998</v>
      </c>
      <c r="G103" s="26">
        <v>270000</v>
      </c>
      <c r="H103" s="51">
        <v>270000</v>
      </c>
      <c r="I103" s="40">
        <f t="shared" si="2"/>
        <v>17171233</v>
      </c>
      <c r="J103" s="24" t="s">
        <v>503</v>
      </c>
    </row>
    <row r="104" spans="1:10" ht="60" x14ac:dyDescent="0.25">
      <c r="A104" s="20" t="s">
        <v>83</v>
      </c>
      <c r="B104" s="24" t="s">
        <v>504</v>
      </c>
      <c r="C104" s="24" t="s">
        <v>505</v>
      </c>
      <c r="D104" s="24" t="s">
        <v>28</v>
      </c>
      <c r="E104" s="24" t="s">
        <v>506</v>
      </c>
      <c r="F104" s="25">
        <v>38.571428571399998</v>
      </c>
      <c r="G104" s="26">
        <v>208000</v>
      </c>
      <c r="H104" s="51">
        <v>208000</v>
      </c>
      <c r="I104" s="40">
        <f t="shared" si="2"/>
        <v>17379233</v>
      </c>
      <c r="J104" s="24" t="s">
        <v>507</v>
      </c>
    </row>
    <row r="105" spans="1:10" ht="60" x14ac:dyDescent="0.25">
      <c r="A105" s="20" t="s">
        <v>84</v>
      </c>
      <c r="B105" s="24" t="s">
        <v>508</v>
      </c>
      <c r="C105" s="24" t="s">
        <v>216</v>
      </c>
      <c r="D105" s="24" t="s">
        <v>148</v>
      </c>
      <c r="E105" s="24" t="s">
        <v>509</v>
      </c>
      <c r="F105" s="25">
        <v>38.571428571399998</v>
      </c>
      <c r="G105" s="26">
        <v>400000</v>
      </c>
      <c r="H105" s="51">
        <v>400000</v>
      </c>
      <c r="I105" s="40">
        <f t="shared" si="2"/>
        <v>17779233</v>
      </c>
      <c r="J105" s="24" t="s">
        <v>510</v>
      </c>
    </row>
    <row r="106" spans="1:10" ht="30" x14ac:dyDescent="0.25">
      <c r="A106" s="20" t="s">
        <v>85</v>
      </c>
      <c r="B106" s="24" t="s">
        <v>511</v>
      </c>
      <c r="C106" s="24" t="s">
        <v>512</v>
      </c>
      <c r="D106" s="24" t="s">
        <v>151</v>
      </c>
      <c r="E106" s="24" t="s">
        <v>513</v>
      </c>
      <c r="F106" s="25">
        <v>38.571428571399998</v>
      </c>
      <c r="G106" s="26">
        <v>287000</v>
      </c>
      <c r="H106" s="51">
        <v>287000</v>
      </c>
      <c r="I106" s="40">
        <f t="shared" si="2"/>
        <v>18066233</v>
      </c>
      <c r="J106" s="24" t="s">
        <v>514</v>
      </c>
    </row>
    <row r="107" spans="1:10" ht="60" x14ac:dyDescent="0.25">
      <c r="A107" s="20" t="s">
        <v>86</v>
      </c>
      <c r="B107" s="24" t="s">
        <v>515</v>
      </c>
      <c r="C107" s="24" t="s">
        <v>166</v>
      </c>
      <c r="D107" s="24" t="s">
        <v>161</v>
      </c>
      <c r="E107" s="24" t="s">
        <v>516</v>
      </c>
      <c r="F107" s="25">
        <v>38.428571428600002</v>
      </c>
      <c r="G107" s="26">
        <v>140000</v>
      </c>
      <c r="H107" s="51">
        <v>140000</v>
      </c>
      <c r="I107" s="40">
        <f t="shared" si="2"/>
        <v>18206233</v>
      </c>
      <c r="J107" s="24" t="s">
        <v>517</v>
      </c>
    </row>
    <row r="108" spans="1:10" ht="75" x14ac:dyDescent="0.25">
      <c r="A108" s="20" t="s">
        <v>87</v>
      </c>
      <c r="B108" s="24" t="s">
        <v>518</v>
      </c>
      <c r="C108" s="24" t="s">
        <v>519</v>
      </c>
      <c r="D108" s="24" t="s">
        <v>30</v>
      </c>
      <c r="E108" s="24" t="s">
        <v>520</v>
      </c>
      <c r="F108" s="25">
        <v>38.428571428600002</v>
      </c>
      <c r="G108" s="26">
        <v>143800</v>
      </c>
      <c r="H108" s="51">
        <v>143800</v>
      </c>
      <c r="I108" s="40">
        <f t="shared" si="2"/>
        <v>18350033</v>
      </c>
      <c r="J108" s="24" t="s">
        <v>521</v>
      </c>
    </row>
    <row r="109" spans="1:10" ht="60" x14ac:dyDescent="0.25">
      <c r="A109" s="20" t="s">
        <v>88</v>
      </c>
      <c r="B109" s="24" t="s">
        <v>522</v>
      </c>
      <c r="C109" s="24" t="s">
        <v>523</v>
      </c>
      <c r="D109" s="24" t="s">
        <v>161</v>
      </c>
      <c r="E109" s="24" t="s">
        <v>524</v>
      </c>
      <c r="F109" s="25">
        <v>38.428571428600002</v>
      </c>
      <c r="G109" s="26">
        <v>77730</v>
      </c>
      <c r="H109" s="51">
        <v>77730</v>
      </c>
      <c r="I109" s="40">
        <f t="shared" si="2"/>
        <v>18427763</v>
      </c>
      <c r="J109" s="24" t="s">
        <v>525</v>
      </c>
    </row>
    <row r="110" spans="1:10" ht="45" x14ac:dyDescent="0.25">
      <c r="A110" s="20" t="s">
        <v>89</v>
      </c>
      <c r="B110" s="24" t="s">
        <v>526</v>
      </c>
      <c r="C110" s="24" t="s">
        <v>527</v>
      </c>
      <c r="D110" s="24" t="s">
        <v>151</v>
      </c>
      <c r="E110" s="24" t="s">
        <v>528</v>
      </c>
      <c r="F110" s="25">
        <v>38.428571428600002</v>
      </c>
      <c r="G110" s="26">
        <v>140000</v>
      </c>
      <c r="H110" s="51">
        <v>140000</v>
      </c>
      <c r="I110" s="40">
        <f t="shared" si="2"/>
        <v>18567763</v>
      </c>
      <c r="J110" s="24" t="s">
        <v>529</v>
      </c>
    </row>
    <row r="111" spans="1:10" ht="60" x14ac:dyDescent="0.25">
      <c r="A111" s="20" t="s">
        <v>90</v>
      </c>
      <c r="B111" s="24" t="s">
        <v>530</v>
      </c>
      <c r="C111" s="24" t="s">
        <v>531</v>
      </c>
      <c r="D111" s="24" t="s">
        <v>161</v>
      </c>
      <c r="E111" s="24" t="s">
        <v>532</v>
      </c>
      <c r="F111" s="25">
        <v>38.428571428600002</v>
      </c>
      <c r="G111" s="26">
        <v>54700</v>
      </c>
      <c r="H111" s="51">
        <v>54700</v>
      </c>
      <c r="I111" s="40">
        <f t="shared" si="2"/>
        <v>18622463</v>
      </c>
      <c r="J111" s="24" t="s">
        <v>533</v>
      </c>
    </row>
    <row r="112" spans="1:10" ht="45" x14ac:dyDescent="0.25">
      <c r="A112" s="20" t="s">
        <v>91</v>
      </c>
      <c r="B112" s="24" t="s">
        <v>534</v>
      </c>
      <c r="C112" s="24" t="s">
        <v>535</v>
      </c>
      <c r="D112" s="24" t="s">
        <v>161</v>
      </c>
      <c r="E112" s="24" t="s">
        <v>536</v>
      </c>
      <c r="F112" s="25">
        <v>38.428571428600002</v>
      </c>
      <c r="G112" s="26">
        <v>319392</v>
      </c>
      <c r="H112" s="51">
        <v>319392</v>
      </c>
      <c r="I112" s="40">
        <f t="shared" ref="I112:I120" si="3">I111+H112</f>
        <v>18941855</v>
      </c>
      <c r="J112" s="24" t="s">
        <v>537</v>
      </c>
    </row>
    <row r="113" spans="1:10" ht="60" x14ac:dyDescent="0.25">
      <c r="A113" s="20" t="s">
        <v>92</v>
      </c>
      <c r="B113" s="24" t="s">
        <v>538</v>
      </c>
      <c r="C113" s="24" t="s">
        <v>539</v>
      </c>
      <c r="D113" s="24" t="s">
        <v>28</v>
      </c>
      <c r="E113" s="24" t="s">
        <v>540</v>
      </c>
      <c r="F113" s="25">
        <v>38.285714285700003</v>
      </c>
      <c r="G113" s="26">
        <v>301744</v>
      </c>
      <c r="H113" s="51">
        <v>301744</v>
      </c>
      <c r="I113" s="40">
        <f t="shared" si="3"/>
        <v>19243599</v>
      </c>
      <c r="J113" s="24" t="s">
        <v>541</v>
      </c>
    </row>
    <row r="114" spans="1:10" ht="60" x14ac:dyDescent="0.25">
      <c r="A114" s="20" t="s">
        <v>93</v>
      </c>
      <c r="B114" s="24" t="s">
        <v>542</v>
      </c>
      <c r="C114" s="24" t="s">
        <v>543</v>
      </c>
      <c r="D114" s="24" t="s">
        <v>151</v>
      </c>
      <c r="E114" s="24" t="s">
        <v>544</v>
      </c>
      <c r="F114" s="25">
        <v>38.285714285700003</v>
      </c>
      <c r="G114" s="26">
        <v>390000</v>
      </c>
      <c r="H114" s="51">
        <v>390000</v>
      </c>
      <c r="I114" s="40">
        <f t="shared" si="3"/>
        <v>19633599</v>
      </c>
      <c r="J114" s="24" t="s">
        <v>545</v>
      </c>
    </row>
    <row r="115" spans="1:10" ht="60" x14ac:dyDescent="0.25">
      <c r="A115" s="20" t="s">
        <v>94</v>
      </c>
      <c r="B115" s="24" t="s">
        <v>546</v>
      </c>
      <c r="C115" s="24" t="s">
        <v>547</v>
      </c>
      <c r="D115" s="24" t="s">
        <v>25</v>
      </c>
      <c r="E115" s="24" t="s">
        <v>548</v>
      </c>
      <c r="F115" s="25">
        <v>38.285714285700003</v>
      </c>
      <c r="G115" s="26">
        <v>400000</v>
      </c>
      <c r="H115" s="51">
        <v>400000</v>
      </c>
      <c r="I115" s="40">
        <f t="shared" si="3"/>
        <v>20033599</v>
      </c>
      <c r="J115" s="24" t="s">
        <v>549</v>
      </c>
    </row>
    <row r="116" spans="1:10" ht="60" x14ac:dyDescent="0.25">
      <c r="A116" s="20" t="s">
        <v>95</v>
      </c>
      <c r="B116" s="24" t="s">
        <v>550</v>
      </c>
      <c r="C116" s="24" t="s">
        <v>551</v>
      </c>
      <c r="D116" s="24" t="s">
        <v>150</v>
      </c>
      <c r="E116" s="24" t="s">
        <v>552</v>
      </c>
      <c r="F116" s="25">
        <v>38.285714285700003</v>
      </c>
      <c r="G116" s="26">
        <v>150000</v>
      </c>
      <c r="H116" s="51">
        <v>150000</v>
      </c>
      <c r="I116" s="40">
        <f t="shared" si="3"/>
        <v>20183599</v>
      </c>
      <c r="J116" s="24" t="s">
        <v>553</v>
      </c>
    </row>
    <row r="117" spans="1:10" ht="30" x14ac:dyDescent="0.25">
      <c r="A117" s="20" t="s">
        <v>96</v>
      </c>
      <c r="B117" s="24" t="s">
        <v>554</v>
      </c>
      <c r="C117" s="24" t="s">
        <v>555</v>
      </c>
      <c r="D117" s="24" t="s">
        <v>148</v>
      </c>
      <c r="E117" s="24" t="s">
        <v>556</v>
      </c>
      <c r="F117" s="25">
        <v>38.285714285700003</v>
      </c>
      <c r="G117" s="26">
        <v>400000</v>
      </c>
      <c r="H117" s="51">
        <v>400000</v>
      </c>
      <c r="I117" s="40">
        <f t="shared" si="3"/>
        <v>20583599</v>
      </c>
      <c r="J117" s="24" t="s">
        <v>557</v>
      </c>
    </row>
    <row r="118" spans="1:10" ht="60" x14ac:dyDescent="0.25">
      <c r="A118" s="20" t="s">
        <v>97</v>
      </c>
      <c r="B118" s="24" t="s">
        <v>558</v>
      </c>
      <c r="C118" s="24" t="s">
        <v>559</v>
      </c>
      <c r="D118" s="24" t="s">
        <v>28</v>
      </c>
      <c r="E118" s="24" t="s">
        <v>560</v>
      </c>
      <c r="F118" s="25">
        <v>38.285714285700003</v>
      </c>
      <c r="G118" s="26">
        <v>90000</v>
      </c>
      <c r="H118" s="51">
        <v>90000</v>
      </c>
      <c r="I118" s="40">
        <f t="shared" si="3"/>
        <v>20673599</v>
      </c>
      <c r="J118" s="24" t="s">
        <v>561</v>
      </c>
    </row>
    <row r="119" spans="1:10" ht="60" x14ac:dyDescent="0.25">
      <c r="A119" s="20" t="s">
        <v>98</v>
      </c>
      <c r="B119" s="24" t="s">
        <v>562</v>
      </c>
      <c r="C119" s="24" t="s">
        <v>563</v>
      </c>
      <c r="D119" s="24" t="s">
        <v>155</v>
      </c>
      <c r="E119" s="24" t="s">
        <v>564</v>
      </c>
      <c r="F119" s="25">
        <v>38.142857142899999</v>
      </c>
      <c r="G119" s="26">
        <v>50000</v>
      </c>
      <c r="H119" s="51">
        <v>50000</v>
      </c>
      <c r="I119" s="40">
        <f t="shared" si="3"/>
        <v>20723599</v>
      </c>
      <c r="J119" s="24" t="s">
        <v>565</v>
      </c>
    </row>
    <row r="120" spans="1:10" ht="30" x14ac:dyDescent="0.25">
      <c r="A120" s="20" t="s">
        <v>99</v>
      </c>
      <c r="B120" s="24" t="s">
        <v>566</v>
      </c>
      <c r="C120" s="24" t="s">
        <v>567</v>
      </c>
      <c r="D120" s="24" t="s">
        <v>155</v>
      </c>
      <c r="E120" s="24" t="s">
        <v>568</v>
      </c>
      <c r="F120" s="25">
        <v>38.142857142899999</v>
      </c>
      <c r="G120" s="26">
        <v>150000</v>
      </c>
      <c r="H120" s="51">
        <v>150000</v>
      </c>
      <c r="I120" s="40">
        <f t="shared" si="3"/>
        <v>20873599</v>
      </c>
      <c r="J120" s="24" t="s">
        <v>569</v>
      </c>
    </row>
    <row r="121" spans="1:10" ht="45" x14ac:dyDescent="0.25">
      <c r="A121" s="20" t="s">
        <v>100</v>
      </c>
      <c r="B121" s="24" t="s">
        <v>570</v>
      </c>
      <c r="C121" s="24" t="s">
        <v>571</v>
      </c>
      <c r="D121" s="24" t="s">
        <v>30</v>
      </c>
      <c r="E121" s="24" t="s">
        <v>572</v>
      </c>
      <c r="F121" s="25">
        <v>38</v>
      </c>
      <c r="G121" s="26">
        <v>117000</v>
      </c>
      <c r="H121" s="51">
        <v>117000</v>
      </c>
      <c r="I121" s="40">
        <f>I120+H121</f>
        <v>20990599</v>
      </c>
      <c r="J121" s="24" t="s">
        <v>573</v>
      </c>
    </row>
    <row r="122" spans="1:10" x14ac:dyDescent="0.25">
      <c r="A122" s="10"/>
      <c r="B122" s="21" t="s">
        <v>13</v>
      </c>
      <c r="C122" s="11"/>
      <c r="D122" s="16"/>
      <c r="E122" s="16"/>
      <c r="F122" s="12"/>
      <c r="G122" s="19"/>
      <c r="H122" s="45">
        <f>SUM(H43:H121)</f>
        <v>20990599</v>
      </c>
      <c r="I122" s="19"/>
      <c r="J122" s="14"/>
    </row>
    <row r="123" spans="1:10" x14ac:dyDescent="0.25">
      <c r="A123" s="10"/>
      <c r="B123" s="16"/>
      <c r="C123" s="11"/>
      <c r="D123" s="16"/>
      <c r="E123" s="16"/>
      <c r="F123" s="12"/>
      <c r="G123" s="19"/>
      <c r="H123" s="19"/>
      <c r="I123" s="19"/>
      <c r="J123" s="14"/>
    </row>
    <row r="124" spans="1:10" x14ac:dyDescent="0.25">
      <c r="A124" s="10"/>
      <c r="B124" s="65" t="s">
        <v>217</v>
      </c>
      <c r="C124" s="66"/>
      <c r="D124" s="66"/>
      <c r="E124" s="66"/>
      <c r="F124" s="12"/>
      <c r="G124" s="19"/>
      <c r="H124" s="18">
        <f>H14+H34+H122</f>
        <v>24000000</v>
      </c>
      <c r="I124" s="19"/>
      <c r="J124" s="14"/>
    </row>
    <row r="125" spans="1:10" x14ac:dyDescent="0.25">
      <c r="A125" s="10"/>
      <c r="B125" s="16"/>
      <c r="C125" s="46"/>
      <c r="D125" s="46"/>
      <c r="E125" s="46"/>
      <c r="F125" s="12"/>
      <c r="G125" s="13"/>
      <c r="H125" s="13"/>
      <c r="I125" s="13"/>
      <c r="J125" s="14"/>
    </row>
    <row r="126" spans="1:10" x14ac:dyDescent="0.25">
      <c r="A126" s="10"/>
      <c r="B126" s="16"/>
      <c r="C126" s="46"/>
      <c r="D126" s="46"/>
      <c r="E126" s="46"/>
      <c r="F126" s="12"/>
      <c r="G126" s="13"/>
      <c r="H126" s="13"/>
      <c r="I126" s="13"/>
      <c r="J126" s="14"/>
    </row>
    <row r="128" spans="1:10" x14ac:dyDescent="0.25">
      <c r="A128" s="58" t="s">
        <v>16</v>
      </c>
      <c r="B128" s="59"/>
      <c r="C128" s="59"/>
      <c r="D128" s="59"/>
      <c r="E128" s="59"/>
      <c r="F128" s="59"/>
      <c r="G128" s="59"/>
      <c r="H128" s="59"/>
      <c r="I128" s="60"/>
      <c r="J128" s="6"/>
    </row>
    <row r="129" spans="1:10" x14ac:dyDescent="0.25">
      <c r="A129" s="61" t="s">
        <v>12</v>
      </c>
      <c r="B129" s="62"/>
      <c r="C129" s="62"/>
      <c r="D129" s="62"/>
      <c r="E129" s="62"/>
      <c r="F129" s="62"/>
      <c r="G129" s="62"/>
      <c r="H129" s="62"/>
      <c r="I129" s="1">
        <v>15500000</v>
      </c>
      <c r="J129" s="7"/>
    </row>
    <row r="130" spans="1:10" ht="60" x14ac:dyDescent="0.25">
      <c r="A130" s="9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14</v>
      </c>
    </row>
    <row r="131" spans="1:10" ht="60" x14ac:dyDescent="0.25">
      <c r="A131" s="20" t="s">
        <v>9</v>
      </c>
      <c r="B131" s="24" t="s">
        <v>611</v>
      </c>
      <c r="C131" s="24" t="s">
        <v>612</v>
      </c>
      <c r="D131" s="41" t="s">
        <v>25</v>
      </c>
      <c r="E131" s="24" t="s">
        <v>613</v>
      </c>
      <c r="F131" s="25">
        <v>44.166666666700003</v>
      </c>
      <c r="G131" s="26">
        <v>120000</v>
      </c>
      <c r="H131" s="51">
        <v>120000</v>
      </c>
      <c r="I131" s="26">
        <f>H131</f>
        <v>120000</v>
      </c>
      <c r="J131" s="24" t="s">
        <v>614</v>
      </c>
    </row>
    <row r="132" spans="1:10" ht="45" x14ac:dyDescent="0.25">
      <c r="A132" s="20" t="s">
        <v>10</v>
      </c>
      <c r="B132" s="24" t="s">
        <v>615</v>
      </c>
      <c r="C132" s="24" t="s">
        <v>157</v>
      </c>
      <c r="D132" s="24" t="s">
        <v>27</v>
      </c>
      <c r="E132" s="24" t="s">
        <v>158</v>
      </c>
      <c r="F132" s="25">
        <v>43.666666666700003</v>
      </c>
      <c r="G132" s="26">
        <v>95000</v>
      </c>
      <c r="H132" s="51">
        <v>95000</v>
      </c>
      <c r="I132" s="26">
        <f t="shared" ref="I132:I195" si="4">I131+H132</f>
        <v>215000</v>
      </c>
      <c r="J132" s="24" t="s">
        <v>616</v>
      </c>
    </row>
    <row r="133" spans="1:10" ht="75" x14ac:dyDescent="0.25">
      <c r="A133" s="20" t="s">
        <v>11</v>
      </c>
      <c r="B133" s="24" t="s">
        <v>617</v>
      </c>
      <c r="C133" s="24" t="s">
        <v>154</v>
      </c>
      <c r="D133" s="24" t="s">
        <v>155</v>
      </c>
      <c r="E133" s="24" t="s">
        <v>618</v>
      </c>
      <c r="F133" s="25">
        <v>43.333333333299997</v>
      </c>
      <c r="G133" s="26">
        <v>150000</v>
      </c>
      <c r="H133" s="51">
        <v>150000</v>
      </c>
      <c r="I133" s="26">
        <f t="shared" si="4"/>
        <v>365000</v>
      </c>
      <c r="J133" s="24" t="s">
        <v>619</v>
      </c>
    </row>
    <row r="134" spans="1:10" ht="45" x14ac:dyDescent="0.25">
      <c r="A134" s="20" t="s">
        <v>19</v>
      </c>
      <c r="B134" s="24" t="s">
        <v>620</v>
      </c>
      <c r="C134" s="24" t="s">
        <v>186</v>
      </c>
      <c r="D134" s="41" t="s">
        <v>150</v>
      </c>
      <c r="E134" s="24" t="s">
        <v>621</v>
      </c>
      <c r="F134" s="25">
        <v>43.166666666700003</v>
      </c>
      <c r="G134" s="26">
        <v>150000</v>
      </c>
      <c r="H134" s="51">
        <v>150000</v>
      </c>
      <c r="I134" s="26">
        <f t="shared" si="4"/>
        <v>515000</v>
      </c>
      <c r="J134" s="24" t="s">
        <v>622</v>
      </c>
    </row>
    <row r="135" spans="1:10" ht="45" x14ac:dyDescent="0.25">
      <c r="A135" s="20" t="s">
        <v>20</v>
      </c>
      <c r="B135" s="24" t="s">
        <v>623</v>
      </c>
      <c r="C135" s="24" t="s">
        <v>624</v>
      </c>
      <c r="D135" s="24" t="s">
        <v>150</v>
      </c>
      <c r="E135" s="24" t="s">
        <v>625</v>
      </c>
      <c r="F135" s="25">
        <v>43.166666666700003</v>
      </c>
      <c r="G135" s="26">
        <v>150000</v>
      </c>
      <c r="H135" s="51">
        <v>150000</v>
      </c>
      <c r="I135" s="26">
        <f t="shared" si="4"/>
        <v>665000</v>
      </c>
      <c r="J135" s="24" t="s">
        <v>626</v>
      </c>
    </row>
    <row r="136" spans="1:10" ht="75" x14ac:dyDescent="0.25">
      <c r="A136" s="20" t="s">
        <v>21</v>
      </c>
      <c r="B136" s="24" t="s">
        <v>627</v>
      </c>
      <c r="C136" s="24" t="s">
        <v>628</v>
      </c>
      <c r="D136" s="24" t="s">
        <v>151</v>
      </c>
      <c r="E136" s="24" t="s">
        <v>629</v>
      </c>
      <c r="F136" s="25">
        <v>43.166666666700003</v>
      </c>
      <c r="G136" s="26">
        <v>150000</v>
      </c>
      <c r="H136" s="51">
        <v>150000</v>
      </c>
      <c r="I136" s="26">
        <f t="shared" si="4"/>
        <v>815000</v>
      </c>
      <c r="J136" s="24" t="s">
        <v>630</v>
      </c>
    </row>
    <row r="137" spans="1:10" ht="75" x14ac:dyDescent="0.25">
      <c r="A137" s="20" t="s">
        <v>22</v>
      </c>
      <c r="B137" s="24" t="s">
        <v>631</v>
      </c>
      <c r="C137" s="24" t="s">
        <v>632</v>
      </c>
      <c r="D137" s="24" t="s">
        <v>155</v>
      </c>
      <c r="E137" s="24" t="s">
        <v>633</v>
      </c>
      <c r="F137" s="25">
        <v>43</v>
      </c>
      <c r="G137" s="26">
        <v>54486</v>
      </c>
      <c r="H137" s="51">
        <v>54486</v>
      </c>
      <c r="I137" s="26">
        <f t="shared" si="4"/>
        <v>869486</v>
      </c>
      <c r="J137" s="24" t="s">
        <v>634</v>
      </c>
    </row>
    <row r="138" spans="1:10" ht="45" x14ac:dyDescent="0.25">
      <c r="A138" s="20" t="s">
        <v>23</v>
      </c>
      <c r="B138" s="24" t="s">
        <v>635</v>
      </c>
      <c r="C138" s="24" t="s">
        <v>636</v>
      </c>
      <c r="D138" s="24" t="s">
        <v>155</v>
      </c>
      <c r="E138" s="24" t="s">
        <v>637</v>
      </c>
      <c r="F138" s="25">
        <v>43</v>
      </c>
      <c r="G138" s="26">
        <v>144000</v>
      </c>
      <c r="H138" s="51">
        <v>144000</v>
      </c>
      <c r="I138" s="26">
        <f t="shared" si="4"/>
        <v>1013486</v>
      </c>
      <c r="J138" s="24" t="s">
        <v>638</v>
      </c>
    </row>
    <row r="139" spans="1:10" ht="105" x14ac:dyDescent="0.25">
      <c r="A139" s="20" t="s">
        <v>24</v>
      </c>
      <c r="B139" s="24" t="s">
        <v>639</v>
      </c>
      <c r="C139" s="24" t="s">
        <v>640</v>
      </c>
      <c r="D139" s="24" t="s">
        <v>29</v>
      </c>
      <c r="E139" s="24" t="s">
        <v>641</v>
      </c>
      <c r="F139" s="25">
        <v>43</v>
      </c>
      <c r="G139" s="26">
        <v>150000</v>
      </c>
      <c r="H139" s="51">
        <v>150000</v>
      </c>
      <c r="I139" s="26">
        <f t="shared" si="4"/>
        <v>1163486</v>
      </c>
      <c r="J139" s="24" t="s">
        <v>642</v>
      </c>
    </row>
    <row r="140" spans="1:10" ht="75" x14ac:dyDescent="0.25">
      <c r="A140" s="20" t="s">
        <v>31</v>
      </c>
      <c r="B140" s="24" t="s">
        <v>643</v>
      </c>
      <c r="C140" s="24" t="s">
        <v>644</v>
      </c>
      <c r="D140" s="24" t="s">
        <v>30</v>
      </c>
      <c r="E140" s="24" t="s">
        <v>645</v>
      </c>
      <c r="F140" s="25">
        <v>43</v>
      </c>
      <c r="G140" s="26">
        <v>150000</v>
      </c>
      <c r="H140" s="51">
        <v>150000</v>
      </c>
      <c r="I140" s="26">
        <f t="shared" si="4"/>
        <v>1313486</v>
      </c>
      <c r="J140" s="24" t="s">
        <v>646</v>
      </c>
    </row>
    <row r="141" spans="1:10" ht="60" x14ac:dyDescent="0.25">
      <c r="A141" s="20" t="s">
        <v>32</v>
      </c>
      <c r="B141" s="24" t="s">
        <v>647</v>
      </c>
      <c r="C141" s="24" t="s">
        <v>648</v>
      </c>
      <c r="D141" s="24" t="s">
        <v>29</v>
      </c>
      <c r="E141" s="24" t="s">
        <v>649</v>
      </c>
      <c r="F141" s="25">
        <v>42.833333333299997</v>
      </c>
      <c r="G141" s="26">
        <v>150000</v>
      </c>
      <c r="H141" s="51">
        <v>150000</v>
      </c>
      <c r="I141" s="26">
        <f t="shared" si="4"/>
        <v>1463486</v>
      </c>
      <c r="J141" s="24" t="s">
        <v>650</v>
      </c>
    </row>
    <row r="142" spans="1:10" ht="90" x14ac:dyDescent="0.25">
      <c r="A142" s="20" t="s">
        <v>33</v>
      </c>
      <c r="B142" s="24" t="s">
        <v>651</v>
      </c>
      <c r="C142" s="24" t="s">
        <v>652</v>
      </c>
      <c r="D142" s="24" t="s">
        <v>29</v>
      </c>
      <c r="E142" s="24" t="s">
        <v>653</v>
      </c>
      <c r="F142" s="25">
        <v>42.833333333299997</v>
      </c>
      <c r="G142" s="26">
        <v>120000</v>
      </c>
      <c r="H142" s="51">
        <v>120000</v>
      </c>
      <c r="I142" s="26">
        <f t="shared" si="4"/>
        <v>1583486</v>
      </c>
      <c r="J142" s="24" t="s">
        <v>654</v>
      </c>
    </row>
    <row r="143" spans="1:10" ht="45" x14ac:dyDescent="0.25">
      <c r="A143" s="20" t="s">
        <v>34</v>
      </c>
      <c r="B143" s="24" t="s">
        <v>655</v>
      </c>
      <c r="C143" s="24" t="s">
        <v>173</v>
      </c>
      <c r="D143" s="24" t="s">
        <v>150</v>
      </c>
      <c r="E143" s="24" t="s">
        <v>656</v>
      </c>
      <c r="F143" s="25">
        <v>42.666666666700003</v>
      </c>
      <c r="G143" s="26">
        <v>112000</v>
      </c>
      <c r="H143" s="51">
        <v>112000</v>
      </c>
      <c r="I143" s="26">
        <f t="shared" si="4"/>
        <v>1695486</v>
      </c>
      <c r="J143" s="24" t="s">
        <v>657</v>
      </c>
    </row>
    <row r="144" spans="1:10" ht="60" x14ac:dyDescent="0.25">
      <c r="A144" s="20" t="s">
        <v>35</v>
      </c>
      <c r="B144" s="24" t="s">
        <v>658</v>
      </c>
      <c r="C144" s="24" t="s">
        <v>168</v>
      </c>
      <c r="D144" s="24" t="s">
        <v>148</v>
      </c>
      <c r="E144" s="24" t="s">
        <v>659</v>
      </c>
      <c r="F144" s="25">
        <v>42.5</v>
      </c>
      <c r="G144" s="26">
        <v>98944</v>
      </c>
      <c r="H144" s="51">
        <v>98944</v>
      </c>
      <c r="I144" s="26">
        <f t="shared" si="4"/>
        <v>1794430</v>
      </c>
      <c r="J144" s="24" t="s">
        <v>660</v>
      </c>
    </row>
    <row r="145" spans="1:10" ht="75" x14ac:dyDescent="0.25">
      <c r="A145" s="20" t="s">
        <v>36</v>
      </c>
      <c r="B145" s="24" t="s">
        <v>661</v>
      </c>
      <c r="C145" s="24" t="s">
        <v>662</v>
      </c>
      <c r="D145" s="24" t="s">
        <v>148</v>
      </c>
      <c r="E145" s="24" t="s">
        <v>663</v>
      </c>
      <c r="F145" s="25">
        <v>42.333333333299997</v>
      </c>
      <c r="G145" s="26">
        <v>150000</v>
      </c>
      <c r="H145" s="51">
        <v>150000</v>
      </c>
      <c r="I145" s="26">
        <f t="shared" si="4"/>
        <v>1944430</v>
      </c>
      <c r="J145" s="24" t="s">
        <v>664</v>
      </c>
    </row>
    <row r="146" spans="1:10" ht="60" x14ac:dyDescent="0.25">
      <c r="A146" s="20" t="s">
        <v>37</v>
      </c>
      <c r="B146" s="24" t="s">
        <v>665</v>
      </c>
      <c r="C146" s="24" t="s">
        <v>666</v>
      </c>
      <c r="D146" s="24" t="s">
        <v>30</v>
      </c>
      <c r="E146" s="24" t="s">
        <v>667</v>
      </c>
      <c r="F146" s="25">
        <v>42.333333333299997</v>
      </c>
      <c r="G146" s="26">
        <v>150000</v>
      </c>
      <c r="H146" s="51">
        <v>150000</v>
      </c>
      <c r="I146" s="26">
        <f t="shared" si="4"/>
        <v>2094430</v>
      </c>
      <c r="J146" s="24" t="s">
        <v>668</v>
      </c>
    </row>
    <row r="147" spans="1:10" ht="75" x14ac:dyDescent="0.25">
      <c r="A147" s="20" t="s">
        <v>38</v>
      </c>
      <c r="B147" s="24" t="s">
        <v>669</v>
      </c>
      <c r="C147" s="24" t="s">
        <v>670</v>
      </c>
      <c r="D147" s="24" t="s">
        <v>29</v>
      </c>
      <c r="E147" s="24" t="s">
        <v>671</v>
      </c>
      <c r="F147" s="25">
        <v>42.166666666700003</v>
      </c>
      <c r="G147" s="26">
        <v>64000</v>
      </c>
      <c r="H147" s="51">
        <v>64000</v>
      </c>
      <c r="I147" s="26">
        <f t="shared" si="4"/>
        <v>2158430</v>
      </c>
      <c r="J147" s="24" t="s">
        <v>672</v>
      </c>
    </row>
    <row r="148" spans="1:10" ht="60" x14ac:dyDescent="0.25">
      <c r="A148" s="20" t="s">
        <v>39</v>
      </c>
      <c r="B148" s="24" t="s">
        <v>673</v>
      </c>
      <c r="C148" s="24" t="s">
        <v>167</v>
      </c>
      <c r="D148" s="24" t="s">
        <v>155</v>
      </c>
      <c r="E148" s="24" t="s">
        <v>674</v>
      </c>
      <c r="F148" s="25">
        <v>42.166666666700003</v>
      </c>
      <c r="G148" s="26">
        <v>50000</v>
      </c>
      <c r="H148" s="51">
        <v>50000</v>
      </c>
      <c r="I148" s="26">
        <f t="shared" si="4"/>
        <v>2208430</v>
      </c>
      <c r="J148" s="24" t="s">
        <v>675</v>
      </c>
    </row>
    <row r="149" spans="1:10" ht="60" x14ac:dyDescent="0.25">
      <c r="A149" s="20" t="s">
        <v>40</v>
      </c>
      <c r="B149" s="24" t="s">
        <v>676</v>
      </c>
      <c r="C149" s="24" t="s">
        <v>677</v>
      </c>
      <c r="D149" s="24" t="s">
        <v>144</v>
      </c>
      <c r="E149" s="24" t="s">
        <v>678</v>
      </c>
      <c r="F149" s="25">
        <v>42.166666666700003</v>
      </c>
      <c r="G149" s="26">
        <v>150000</v>
      </c>
      <c r="H149" s="51">
        <v>150000</v>
      </c>
      <c r="I149" s="26">
        <f t="shared" si="4"/>
        <v>2358430</v>
      </c>
      <c r="J149" s="24" t="s">
        <v>679</v>
      </c>
    </row>
    <row r="150" spans="1:10" ht="45" x14ac:dyDescent="0.25">
      <c r="A150" s="20" t="s">
        <v>41</v>
      </c>
      <c r="B150" s="24" t="s">
        <v>680</v>
      </c>
      <c r="C150" s="24" t="s">
        <v>681</v>
      </c>
      <c r="D150" s="24" t="s">
        <v>28</v>
      </c>
      <c r="E150" s="41" t="s">
        <v>682</v>
      </c>
      <c r="F150" s="25">
        <v>42</v>
      </c>
      <c r="G150" s="26">
        <v>80000</v>
      </c>
      <c r="H150" s="51">
        <v>80000</v>
      </c>
      <c r="I150" s="26">
        <f t="shared" si="4"/>
        <v>2438430</v>
      </c>
      <c r="J150" s="24" t="s">
        <v>683</v>
      </c>
    </row>
    <row r="151" spans="1:10" ht="45" x14ac:dyDescent="0.25">
      <c r="A151" s="20" t="s">
        <v>42</v>
      </c>
      <c r="B151" s="24" t="s">
        <v>684</v>
      </c>
      <c r="C151" s="24" t="s">
        <v>685</v>
      </c>
      <c r="D151" s="24" t="s">
        <v>28</v>
      </c>
      <c r="E151" s="24" t="s">
        <v>686</v>
      </c>
      <c r="F151" s="25">
        <v>41.833333333299997</v>
      </c>
      <c r="G151" s="26">
        <v>150000</v>
      </c>
      <c r="H151" s="51">
        <v>150000</v>
      </c>
      <c r="I151" s="26">
        <f t="shared" si="4"/>
        <v>2588430</v>
      </c>
      <c r="J151" s="24" t="s">
        <v>687</v>
      </c>
    </row>
    <row r="152" spans="1:10" ht="60" x14ac:dyDescent="0.25">
      <c r="A152" s="20" t="s">
        <v>43</v>
      </c>
      <c r="B152" s="24" t="s">
        <v>688</v>
      </c>
      <c r="C152" s="24" t="s">
        <v>689</v>
      </c>
      <c r="D152" s="24" t="s">
        <v>27</v>
      </c>
      <c r="E152" s="24" t="s">
        <v>690</v>
      </c>
      <c r="F152" s="25">
        <v>41.666666666700003</v>
      </c>
      <c r="G152" s="26">
        <v>100000</v>
      </c>
      <c r="H152" s="51">
        <v>100000</v>
      </c>
      <c r="I152" s="26">
        <f t="shared" si="4"/>
        <v>2688430</v>
      </c>
      <c r="J152" s="24" t="s">
        <v>691</v>
      </c>
    </row>
    <row r="153" spans="1:10" ht="60" x14ac:dyDescent="0.25">
      <c r="A153" s="20" t="s">
        <v>44</v>
      </c>
      <c r="B153" s="24" t="s">
        <v>692</v>
      </c>
      <c r="C153" s="24" t="s">
        <v>172</v>
      </c>
      <c r="D153" s="24" t="s">
        <v>27</v>
      </c>
      <c r="E153" s="24" t="s">
        <v>693</v>
      </c>
      <c r="F153" s="25">
        <v>41.5</v>
      </c>
      <c r="G153" s="26">
        <v>95000</v>
      </c>
      <c r="H153" s="51">
        <v>95000</v>
      </c>
      <c r="I153" s="26">
        <f t="shared" si="4"/>
        <v>2783430</v>
      </c>
      <c r="J153" s="24" t="s">
        <v>694</v>
      </c>
    </row>
    <row r="154" spans="1:10" ht="45" x14ac:dyDescent="0.25">
      <c r="A154" s="20" t="s">
        <v>45</v>
      </c>
      <c r="B154" s="24" t="s">
        <v>695</v>
      </c>
      <c r="C154" s="24" t="s">
        <v>696</v>
      </c>
      <c r="D154" s="24" t="s">
        <v>28</v>
      </c>
      <c r="E154" s="24" t="s">
        <v>697</v>
      </c>
      <c r="F154" s="25">
        <v>41.5</v>
      </c>
      <c r="G154" s="26">
        <v>140000</v>
      </c>
      <c r="H154" s="51">
        <v>140000</v>
      </c>
      <c r="I154" s="26">
        <f t="shared" si="4"/>
        <v>2923430</v>
      </c>
      <c r="J154" s="24" t="s">
        <v>698</v>
      </c>
    </row>
    <row r="155" spans="1:10" ht="60" x14ac:dyDescent="0.25">
      <c r="A155" s="20" t="s">
        <v>46</v>
      </c>
      <c r="B155" s="24" t="s">
        <v>699</v>
      </c>
      <c r="C155" s="24" t="s">
        <v>700</v>
      </c>
      <c r="D155" s="24" t="s">
        <v>151</v>
      </c>
      <c r="E155" s="24" t="s">
        <v>701</v>
      </c>
      <c r="F155" s="25">
        <v>41.5</v>
      </c>
      <c r="G155" s="26">
        <v>150000</v>
      </c>
      <c r="H155" s="51">
        <v>150000</v>
      </c>
      <c r="I155" s="26">
        <f t="shared" si="4"/>
        <v>3073430</v>
      </c>
      <c r="J155" s="24" t="s">
        <v>702</v>
      </c>
    </row>
    <row r="156" spans="1:10" ht="90" x14ac:dyDescent="0.25">
      <c r="A156" s="20" t="s">
        <v>47</v>
      </c>
      <c r="B156" s="24" t="s">
        <v>703</v>
      </c>
      <c r="C156" s="24" t="s">
        <v>156</v>
      </c>
      <c r="D156" s="24" t="s">
        <v>27</v>
      </c>
      <c r="E156" s="24" t="s">
        <v>704</v>
      </c>
      <c r="F156" s="25">
        <v>41.5</v>
      </c>
      <c r="G156" s="26">
        <v>150000</v>
      </c>
      <c r="H156" s="51">
        <v>150000</v>
      </c>
      <c r="I156" s="26">
        <f t="shared" si="4"/>
        <v>3223430</v>
      </c>
      <c r="J156" s="24" t="s">
        <v>705</v>
      </c>
    </row>
    <row r="157" spans="1:10" ht="105" x14ac:dyDescent="0.25">
      <c r="A157" s="20" t="s">
        <v>48</v>
      </c>
      <c r="B157" s="24" t="s">
        <v>706</v>
      </c>
      <c r="C157" s="24" t="s">
        <v>707</v>
      </c>
      <c r="D157" s="24" t="s">
        <v>150</v>
      </c>
      <c r="E157" s="24" t="s">
        <v>708</v>
      </c>
      <c r="F157" s="25">
        <v>41.333333333299997</v>
      </c>
      <c r="G157" s="26">
        <v>150000</v>
      </c>
      <c r="H157" s="51">
        <v>150000</v>
      </c>
      <c r="I157" s="26">
        <f t="shared" si="4"/>
        <v>3373430</v>
      </c>
      <c r="J157" s="24" t="s">
        <v>709</v>
      </c>
    </row>
    <row r="158" spans="1:10" ht="75" x14ac:dyDescent="0.25">
      <c r="A158" s="20" t="s">
        <v>49</v>
      </c>
      <c r="B158" s="24" t="s">
        <v>710</v>
      </c>
      <c r="C158" s="24" t="s">
        <v>162</v>
      </c>
      <c r="D158" s="24" t="s">
        <v>27</v>
      </c>
      <c r="E158" s="24" t="s">
        <v>163</v>
      </c>
      <c r="F158" s="25">
        <v>41.333333333299997</v>
      </c>
      <c r="G158" s="26">
        <v>150000</v>
      </c>
      <c r="H158" s="51">
        <v>150000</v>
      </c>
      <c r="I158" s="26">
        <f t="shared" si="4"/>
        <v>3523430</v>
      </c>
      <c r="J158" s="24" t="s">
        <v>711</v>
      </c>
    </row>
    <row r="159" spans="1:10" ht="150" x14ac:dyDescent="0.25">
      <c r="A159" s="20" t="s">
        <v>50</v>
      </c>
      <c r="B159" s="24" t="s">
        <v>712</v>
      </c>
      <c r="C159" s="24" t="s">
        <v>713</v>
      </c>
      <c r="D159" s="41" t="s">
        <v>25</v>
      </c>
      <c r="E159" s="24" t="s">
        <v>714</v>
      </c>
      <c r="F159" s="25">
        <v>41.166666666700003</v>
      </c>
      <c r="G159" s="26">
        <v>150000</v>
      </c>
      <c r="H159" s="51">
        <v>150000</v>
      </c>
      <c r="I159" s="26">
        <f t="shared" si="4"/>
        <v>3673430</v>
      </c>
      <c r="J159" s="24" t="s">
        <v>715</v>
      </c>
    </row>
    <row r="160" spans="1:10" ht="60" x14ac:dyDescent="0.25">
      <c r="A160" s="20" t="s">
        <v>51</v>
      </c>
      <c r="B160" s="24" t="s">
        <v>716</v>
      </c>
      <c r="C160" s="24" t="s">
        <v>177</v>
      </c>
      <c r="D160" s="24" t="s">
        <v>27</v>
      </c>
      <c r="E160" s="24" t="s">
        <v>717</v>
      </c>
      <c r="F160" s="25">
        <v>41.166666666700003</v>
      </c>
      <c r="G160" s="26">
        <v>50000</v>
      </c>
      <c r="H160" s="51">
        <v>50000</v>
      </c>
      <c r="I160" s="26">
        <f t="shared" si="4"/>
        <v>3723430</v>
      </c>
      <c r="J160" s="24" t="s">
        <v>718</v>
      </c>
    </row>
    <row r="161" spans="1:10" ht="75" x14ac:dyDescent="0.25">
      <c r="A161" s="20" t="s">
        <v>52</v>
      </c>
      <c r="B161" s="24" t="s">
        <v>719</v>
      </c>
      <c r="C161" s="24" t="s">
        <v>720</v>
      </c>
      <c r="D161" s="24" t="s">
        <v>29</v>
      </c>
      <c r="E161" s="24" t="s">
        <v>721</v>
      </c>
      <c r="F161" s="25">
        <v>41.166666666700003</v>
      </c>
      <c r="G161" s="26">
        <v>140000</v>
      </c>
      <c r="H161" s="51">
        <v>140000</v>
      </c>
      <c r="I161" s="26">
        <f t="shared" si="4"/>
        <v>3863430</v>
      </c>
      <c r="J161" s="24" t="s">
        <v>722</v>
      </c>
    </row>
    <row r="162" spans="1:10" ht="45" x14ac:dyDescent="0.25">
      <c r="A162" s="20" t="s">
        <v>53</v>
      </c>
      <c r="B162" s="24" t="s">
        <v>723</v>
      </c>
      <c r="C162" s="24" t="s">
        <v>724</v>
      </c>
      <c r="D162" s="24" t="s">
        <v>150</v>
      </c>
      <c r="E162" s="24" t="s">
        <v>725</v>
      </c>
      <c r="F162" s="25">
        <v>41.166666666700003</v>
      </c>
      <c r="G162" s="26">
        <v>149000</v>
      </c>
      <c r="H162" s="51">
        <v>149000</v>
      </c>
      <c r="I162" s="26">
        <f t="shared" si="4"/>
        <v>4012430</v>
      </c>
      <c r="J162" s="24" t="s">
        <v>726</v>
      </c>
    </row>
    <row r="163" spans="1:10" ht="45" x14ac:dyDescent="0.25">
      <c r="A163" s="20" t="s">
        <v>54</v>
      </c>
      <c r="B163" s="24" t="s">
        <v>727</v>
      </c>
      <c r="C163" s="24" t="s">
        <v>728</v>
      </c>
      <c r="D163" s="24" t="s">
        <v>151</v>
      </c>
      <c r="E163" s="24" t="s">
        <v>729</v>
      </c>
      <c r="F163" s="25">
        <v>41.166666666700003</v>
      </c>
      <c r="G163" s="26">
        <v>150000</v>
      </c>
      <c r="H163" s="51">
        <v>150000</v>
      </c>
      <c r="I163" s="26">
        <f t="shared" si="4"/>
        <v>4162430</v>
      </c>
      <c r="J163" s="24" t="s">
        <v>730</v>
      </c>
    </row>
    <row r="164" spans="1:10" ht="75" x14ac:dyDescent="0.25">
      <c r="A164" s="20" t="s">
        <v>55</v>
      </c>
      <c r="B164" s="24" t="s">
        <v>731</v>
      </c>
      <c r="C164" s="24" t="s">
        <v>732</v>
      </c>
      <c r="D164" s="24" t="s">
        <v>29</v>
      </c>
      <c r="E164" s="24" t="s">
        <v>733</v>
      </c>
      <c r="F164" s="25">
        <v>41</v>
      </c>
      <c r="G164" s="26">
        <v>150000</v>
      </c>
      <c r="H164" s="51">
        <v>150000</v>
      </c>
      <c r="I164" s="26">
        <f t="shared" si="4"/>
        <v>4312430</v>
      </c>
      <c r="J164" s="24" t="s">
        <v>734</v>
      </c>
    </row>
    <row r="165" spans="1:10" ht="30" x14ac:dyDescent="0.25">
      <c r="A165" s="20" t="s">
        <v>56</v>
      </c>
      <c r="B165" s="24" t="s">
        <v>735</v>
      </c>
      <c r="C165" s="24" t="s">
        <v>736</v>
      </c>
      <c r="D165" s="24" t="s">
        <v>150</v>
      </c>
      <c r="E165" s="24" t="s">
        <v>737</v>
      </c>
      <c r="F165" s="25">
        <v>40.833333333299997</v>
      </c>
      <c r="G165" s="26">
        <v>95000</v>
      </c>
      <c r="H165" s="51">
        <v>95000</v>
      </c>
      <c r="I165" s="26">
        <f t="shared" si="4"/>
        <v>4407430</v>
      </c>
      <c r="J165" s="24" t="s">
        <v>738</v>
      </c>
    </row>
    <row r="166" spans="1:10" ht="45" x14ac:dyDescent="0.25">
      <c r="A166" s="20" t="s">
        <v>57</v>
      </c>
      <c r="B166" s="24" t="s">
        <v>739</v>
      </c>
      <c r="C166" s="24" t="s">
        <v>740</v>
      </c>
      <c r="D166" s="24" t="s">
        <v>144</v>
      </c>
      <c r="E166" s="24" t="s">
        <v>741</v>
      </c>
      <c r="F166" s="25">
        <v>40.833333333299997</v>
      </c>
      <c r="G166" s="26">
        <v>100000</v>
      </c>
      <c r="H166" s="51">
        <v>100000</v>
      </c>
      <c r="I166" s="26">
        <f t="shared" si="4"/>
        <v>4507430</v>
      </c>
      <c r="J166" s="24" t="s">
        <v>742</v>
      </c>
    </row>
    <row r="167" spans="1:10" ht="150" x14ac:dyDescent="0.25">
      <c r="A167" s="20" t="s">
        <v>58</v>
      </c>
      <c r="B167" s="24" t="s">
        <v>743</v>
      </c>
      <c r="C167" s="24" t="s">
        <v>744</v>
      </c>
      <c r="D167" s="24" t="s">
        <v>28</v>
      </c>
      <c r="E167" s="24" t="s">
        <v>745</v>
      </c>
      <c r="F167" s="25">
        <v>40.833333333299997</v>
      </c>
      <c r="G167" s="26">
        <v>146156</v>
      </c>
      <c r="H167" s="51">
        <v>146156</v>
      </c>
      <c r="I167" s="26">
        <f t="shared" si="4"/>
        <v>4653586</v>
      </c>
      <c r="J167" s="24" t="s">
        <v>746</v>
      </c>
    </row>
    <row r="168" spans="1:10" ht="45" x14ac:dyDescent="0.25">
      <c r="A168" s="20" t="s">
        <v>59</v>
      </c>
      <c r="B168" s="24" t="s">
        <v>747</v>
      </c>
      <c r="C168" s="24" t="s">
        <v>748</v>
      </c>
      <c r="D168" s="24" t="s">
        <v>144</v>
      </c>
      <c r="E168" s="24" t="s">
        <v>749</v>
      </c>
      <c r="F168" s="25">
        <v>40.833333333299997</v>
      </c>
      <c r="G168" s="26">
        <v>130000</v>
      </c>
      <c r="H168" s="51">
        <v>130000</v>
      </c>
      <c r="I168" s="26">
        <f t="shared" si="4"/>
        <v>4783586</v>
      </c>
      <c r="J168" s="24" t="s">
        <v>750</v>
      </c>
    </row>
    <row r="169" spans="1:10" ht="90" x14ac:dyDescent="0.25">
      <c r="A169" s="20" t="s">
        <v>60</v>
      </c>
      <c r="B169" s="24" t="s">
        <v>751</v>
      </c>
      <c r="C169" s="24" t="s">
        <v>752</v>
      </c>
      <c r="D169" s="24" t="s">
        <v>30</v>
      </c>
      <c r="E169" s="24" t="s">
        <v>753</v>
      </c>
      <c r="F169" s="25">
        <v>40.666666666700003</v>
      </c>
      <c r="G169" s="26">
        <v>150000</v>
      </c>
      <c r="H169" s="51">
        <v>150000</v>
      </c>
      <c r="I169" s="26">
        <f t="shared" si="4"/>
        <v>4933586</v>
      </c>
      <c r="J169" s="24" t="s">
        <v>754</v>
      </c>
    </row>
    <row r="170" spans="1:10" ht="60" x14ac:dyDescent="0.25">
      <c r="A170" s="20" t="s">
        <v>61</v>
      </c>
      <c r="B170" s="24" t="s">
        <v>755</v>
      </c>
      <c r="C170" s="24" t="s">
        <v>756</v>
      </c>
      <c r="D170" s="24" t="s">
        <v>27</v>
      </c>
      <c r="E170" s="24" t="s">
        <v>757</v>
      </c>
      <c r="F170" s="25">
        <v>40.666666666700003</v>
      </c>
      <c r="G170" s="26">
        <v>100000</v>
      </c>
      <c r="H170" s="51">
        <v>100000</v>
      </c>
      <c r="I170" s="26">
        <f t="shared" si="4"/>
        <v>5033586</v>
      </c>
      <c r="J170" s="24" t="s">
        <v>758</v>
      </c>
    </row>
    <row r="171" spans="1:10" ht="60" x14ac:dyDescent="0.25">
      <c r="A171" s="20" t="s">
        <v>62</v>
      </c>
      <c r="B171" s="24" t="s">
        <v>759</v>
      </c>
      <c r="C171" s="24" t="s">
        <v>760</v>
      </c>
      <c r="D171" s="24" t="s">
        <v>29</v>
      </c>
      <c r="E171" s="24" t="s">
        <v>761</v>
      </c>
      <c r="F171" s="25">
        <v>40.666666666700003</v>
      </c>
      <c r="G171" s="26">
        <v>55000</v>
      </c>
      <c r="H171" s="51">
        <v>55000</v>
      </c>
      <c r="I171" s="26">
        <f t="shared" si="4"/>
        <v>5088586</v>
      </c>
      <c r="J171" s="24" t="s">
        <v>762</v>
      </c>
    </row>
    <row r="172" spans="1:10" ht="45" x14ac:dyDescent="0.25">
      <c r="A172" s="20" t="s">
        <v>63</v>
      </c>
      <c r="B172" s="24" t="s">
        <v>763</v>
      </c>
      <c r="C172" s="24" t="s">
        <v>764</v>
      </c>
      <c r="D172" s="24" t="s">
        <v>148</v>
      </c>
      <c r="E172" s="24" t="s">
        <v>765</v>
      </c>
      <c r="F172" s="25">
        <v>40.666666666700003</v>
      </c>
      <c r="G172" s="26">
        <v>60000</v>
      </c>
      <c r="H172" s="51">
        <v>60000</v>
      </c>
      <c r="I172" s="26">
        <f t="shared" si="4"/>
        <v>5148586</v>
      </c>
      <c r="J172" s="24" t="s">
        <v>766</v>
      </c>
    </row>
    <row r="173" spans="1:10" ht="45" x14ac:dyDescent="0.25">
      <c r="A173" s="20" t="s">
        <v>64</v>
      </c>
      <c r="B173" s="24" t="s">
        <v>767</v>
      </c>
      <c r="C173" s="24" t="s">
        <v>204</v>
      </c>
      <c r="D173" s="24" t="s">
        <v>144</v>
      </c>
      <c r="E173" s="24" t="s">
        <v>768</v>
      </c>
      <c r="F173" s="25">
        <v>40.666666666700003</v>
      </c>
      <c r="G173" s="26">
        <v>61780</v>
      </c>
      <c r="H173" s="51">
        <v>61780</v>
      </c>
      <c r="I173" s="26">
        <f t="shared" si="4"/>
        <v>5210366</v>
      </c>
      <c r="J173" s="24" t="s">
        <v>769</v>
      </c>
    </row>
    <row r="174" spans="1:10" ht="90" x14ac:dyDescent="0.25">
      <c r="A174" s="20" t="s">
        <v>65</v>
      </c>
      <c r="B174" s="24" t="s">
        <v>770</v>
      </c>
      <c r="C174" s="24" t="s">
        <v>771</v>
      </c>
      <c r="D174" s="24" t="s">
        <v>148</v>
      </c>
      <c r="E174" s="24" t="s">
        <v>772</v>
      </c>
      <c r="F174" s="25">
        <v>40.666666666700003</v>
      </c>
      <c r="G174" s="26">
        <v>98000</v>
      </c>
      <c r="H174" s="51">
        <v>98000</v>
      </c>
      <c r="I174" s="26">
        <f t="shared" si="4"/>
        <v>5308366</v>
      </c>
      <c r="J174" s="24" t="s">
        <v>773</v>
      </c>
    </row>
    <row r="175" spans="1:10" ht="60" x14ac:dyDescent="0.25">
      <c r="A175" s="20" t="s">
        <v>66</v>
      </c>
      <c r="B175" s="24" t="s">
        <v>774</v>
      </c>
      <c r="C175" s="24" t="s">
        <v>195</v>
      </c>
      <c r="D175" s="24" t="s">
        <v>148</v>
      </c>
      <c r="E175" s="24" t="s">
        <v>775</v>
      </c>
      <c r="F175" s="25">
        <v>40.666666666700003</v>
      </c>
      <c r="G175" s="26">
        <v>150000</v>
      </c>
      <c r="H175" s="51">
        <v>150000</v>
      </c>
      <c r="I175" s="26">
        <f t="shared" si="4"/>
        <v>5458366</v>
      </c>
      <c r="J175" s="24" t="s">
        <v>776</v>
      </c>
    </row>
    <row r="176" spans="1:10" ht="45" x14ac:dyDescent="0.25">
      <c r="A176" s="20" t="s">
        <v>67</v>
      </c>
      <c r="B176" s="24" t="s">
        <v>777</v>
      </c>
      <c r="C176" s="24" t="s">
        <v>778</v>
      </c>
      <c r="D176" s="24" t="s">
        <v>161</v>
      </c>
      <c r="E176" s="24" t="s">
        <v>779</v>
      </c>
      <c r="F176" s="25">
        <v>40.666666666700003</v>
      </c>
      <c r="G176" s="26">
        <v>150000</v>
      </c>
      <c r="H176" s="51">
        <v>150000</v>
      </c>
      <c r="I176" s="26">
        <f t="shared" si="4"/>
        <v>5608366</v>
      </c>
      <c r="J176" s="24" t="s">
        <v>780</v>
      </c>
    </row>
    <row r="177" spans="1:10" ht="30" x14ac:dyDescent="0.25">
      <c r="A177" s="20" t="s">
        <v>68</v>
      </c>
      <c r="B177" s="24" t="s">
        <v>781</v>
      </c>
      <c r="C177" s="24" t="s">
        <v>782</v>
      </c>
      <c r="D177" s="24" t="s">
        <v>27</v>
      </c>
      <c r="E177" s="24" t="s">
        <v>783</v>
      </c>
      <c r="F177" s="25">
        <v>40.5</v>
      </c>
      <c r="G177" s="26">
        <v>150000</v>
      </c>
      <c r="H177" s="51">
        <v>150000</v>
      </c>
      <c r="I177" s="26">
        <f t="shared" si="4"/>
        <v>5758366</v>
      </c>
      <c r="J177" s="24" t="s">
        <v>784</v>
      </c>
    </row>
    <row r="178" spans="1:10" ht="60" x14ac:dyDescent="0.25">
      <c r="A178" s="20" t="s">
        <v>69</v>
      </c>
      <c r="B178" s="24" t="s">
        <v>785</v>
      </c>
      <c r="C178" s="24" t="s">
        <v>786</v>
      </c>
      <c r="D178" s="24" t="s">
        <v>30</v>
      </c>
      <c r="E178" s="24" t="s">
        <v>787</v>
      </c>
      <c r="F178" s="25">
        <v>40.5</v>
      </c>
      <c r="G178" s="26">
        <v>60000</v>
      </c>
      <c r="H178" s="51">
        <v>60000</v>
      </c>
      <c r="I178" s="26">
        <f t="shared" si="4"/>
        <v>5818366</v>
      </c>
      <c r="J178" s="24" t="s">
        <v>788</v>
      </c>
    </row>
    <row r="179" spans="1:10" ht="90" x14ac:dyDescent="0.25">
      <c r="A179" s="20" t="s">
        <v>70</v>
      </c>
      <c r="B179" s="24" t="s">
        <v>789</v>
      </c>
      <c r="C179" s="24" t="s">
        <v>208</v>
      </c>
      <c r="D179" s="24" t="s">
        <v>27</v>
      </c>
      <c r="E179" s="24" t="s">
        <v>790</v>
      </c>
      <c r="F179" s="25">
        <v>40.5</v>
      </c>
      <c r="G179" s="26">
        <v>59720</v>
      </c>
      <c r="H179" s="51">
        <v>59720</v>
      </c>
      <c r="I179" s="26">
        <f t="shared" si="4"/>
        <v>5878086</v>
      </c>
      <c r="J179" s="24" t="s">
        <v>791</v>
      </c>
    </row>
    <row r="180" spans="1:10" ht="60" x14ac:dyDescent="0.25">
      <c r="A180" s="20" t="s">
        <v>71</v>
      </c>
      <c r="B180" s="24" t="s">
        <v>792</v>
      </c>
      <c r="C180" s="24" t="s">
        <v>793</v>
      </c>
      <c r="D180" s="24" t="s">
        <v>29</v>
      </c>
      <c r="E180" s="24" t="s">
        <v>794</v>
      </c>
      <c r="F180" s="25">
        <v>40.5</v>
      </c>
      <c r="G180" s="26">
        <v>95000</v>
      </c>
      <c r="H180" s="51">
        <v>95000</v>
      </c>
      <c r="I180" s="26">
        <f t="shared" si="4"/>
        <v>5973086</v>
      </c>
      <c r="J180" s="24" t="s">
        <v>795</v>
      </c>
    </row>
    <row r="181" spans="1:10" ht="90" x14ac:dyDescent="0.25">
      <c r="A181" s="20" t="s">
        <v>72</v>
      </c>
      <c r="B181" s="24" t="s">
        <v>796</v>
      </c>
      <c r="C181" s="24" t="s">
        <v>797</v>
      </c>
      <c r="D181" s="41" t="s">
        <v>25</v>
      </c>
      <c r="E181" s="24" t="s">
        <v>798</v>
      </c>
      <c r="F181" s="25">
        <v>40.5</v>
      </c>
      <c r="G181" s="26">
        <v>88000</v>
      </c>
      <c r="H181" s="51">
        <v>88000</v>
      </c>
      <c r="I181" s="26">
        <f t="shared" si="4"/>
        <v>6061086</v>
      </c>
      <c r="J181" s="24" t="s">
        <v>799</v>
      </c>
    </row>
    <row r="182" spans="1:10" ht="60" x14ac:dyDescent="0.25">
      <c r="A182" s="20" t="s">
        <v>73</v>
      </c>
      <c r="B182" s="24" t="s">
        <v>800</v>
      </c>
      <c r="C182" s="24" t="s">
        <v>801</v>
      </c>
      <c r="D182" s="24" t="s">
        <v>174</v>
      </c>
      <c r="E182" s="24" t="s">
        <v>802</v>
      </c>
      <c r="F182" s="25">
        <v>40.5</v>
      </c>
      <c r="G182" s="26">
        <v>68000</v>
      </c>
      <c r="H182" s="51">
        <v>68000</v>
      </c>
      <c r="I182" s="26">
        <f t="shared" si="4"/>
        <v>6129086</v>
      </c>
      <c r="J182" s="24" t="s">
        <v>803</v>
      </c>
    </row>
    <row r="183" spans="1:10" ht="60" x14ac:dyDescent="0.25">
      <c r="A183" s="20" t="s">
        <v>74</v>
      </c>
      <c r="B183" s="24" t="s">
        <v>804</v>
      </c>
      <c r="C183" s="24" t="s">
        <v>175</v>
      </c>
      <c r="D183" s="24" t="s">
        <v>161</v>
      </c>
      <c r="E183" s="24" t="s">
        <v>805</v>
      </c>
      <c r="F183" s="25">
        <v>40.5</v>
      </c>
      <c r="G183" s="26">
        <v>148800</v>
      </c>
      <c r="H183" s="51">
        <v>148800</v>
      </c>
      <c r="I183" s="26">
        <f t="shared" si="4"/>
        <v>6277886</v>
      </c>
      <c r="J183" s="24" t="s">
        <v>806</v>
      </c>
    </row>
    <row r="184" spans="1:10" ht="90" x14ac:dyDescent="0.25">
      <c r="A184" s="20" t="s">
        <v>75</v>
      </c>
      <c r="B184" s="24" t="s">
        <v>807</v>
      </c>
      <c r="C184" s="24" t="s">
        <v>808</v>
      </c>
      <c r="D184" s="24" t="s">
        <v>161</v>
      </c>
      <c r="E184" s="24" t="s">
        <v>809</v>
      </c>
      <c r="F184" s="25">
        <v>40.5</v>
      </c>
      <c r="G184" s="26">
        <v>100000</v>
      </c>
      <c r="H184" s="51">
        <v>100000</v>
      </c>
      <c r="I184" s="26">
        <f t="shared" si="4"/>
        <v>6377886</v>
      </c>
      <c r="J184" s="24" t="s">
        <v>810</v>
      </c>
    </row>
    <row r="185" spans="1:10" ht="60" x14ac:dyDescent="0.25">
      <c r="A185" s="20" t="s">
        <v>76</v>
      </c>
      <c r="B185" s="24" t="s">
        <v>811</v>
      </c>
      <c r="C185" s="24" t="s">
        <v>812</v>
      </c>
      <c r="D185" s="24" t="s">
        <v>28</v>
      </c>
      <c r="E185" s="24" t="s">
        <v>813</v>
      </c>
      <c r="F185" s="25">
        <v>40.333333333299997</v>
      </c>
      <c r="G185" s="26">
        <v>136000</v>
      </c>
      <c r="H185" s="51">
        <v>136000</v>
      </c>
      <c r="I185" s="26">
        <f t="shared" si="4"/>
        <v>6513886</v>
      </c>
      <c r="J185" s="24" t="s">
        <v>814</v>
      </c>
    </row>
    <row r="186" spans="1:10" ht="60" x14ac:dyDescent="0.25">
      <c r="A186" s="20" t="s">
        <v>77</v>
      </c>
      <c r="B186" s="24" t="s">
        <v>815</v>
      </c>
      <c r="C186" s="24" t="s">
        <v>816</v>
      </c>
      <c r="D186" s="24" t="s">
        <v>161</v>
      </c>
      <c r="E186" s="24" t="s">
        <v>817</v>
      </c>
      <c r="F186" s="25">
        <v>40.333333333299997</v>
      </c>
      <c r="G186" s="26">
        <v>144000</v>
      </c>
      <c r="H186" s="51">
        <v>144000</v>
      </c>
      <c r="I186" s="26">
        <f t="shared" si="4"/>
        <v>6657886</v>
      </c>
      <c r="J186" s="24" t="s">
        <v>818</v>
      </c>
    </row>
    <row r="187" spans="1:10" ht="60" x14ac:dyDescent="0.25">
      <c r="A187" s="20" t="s">
        <v>78</v>
      </c>
      <c r="B187" s="24" t="s">
        <v>819</v>
      </c>
      <c r="C187" s="24" t="s">
        <v>820</v>
      </c>
      <c r="D187" s="41" t="s">
        <v>25</v>
      </c>
      <c r="E187" s="24" t="s">
        <v>821</v>
      </c>
      <c r="F187" s="25">
        <v>40.333333333299997</v>
      </c>
      <c r="G187" s="26">
        <v>150000</v>
      </c>
      <c r="H187" s="51">
        <v>150000</v>
      </c>
      <c r="I187" s="26">
        <f t="shared" si="4"/>
        <v>6807886</v>
      </c>
      <c r="J187" s="24" t="s">
        <v>822</v>
      </c>
    </row>
    <row r="188" spans="1:10" ht="75" x14ac:dyDescent="0.25">
      <c r="A188" s="20" t="s">
        <v>79</v>
      </c>
      <c r="B188" s="24" t="s">
        <v>823</v>
      </c>
      <c r="C188" s="24" t="s">
        <v>824</v>
      </c>
      <c r="D188" s="24" t="s">
        <v>150</v>
      </c>
      <c r="E188" s="24" t="s">
        <v>825</v>
      </c>
      <c r="F188" s="25">
        <v>40.333333333299997</v>
      </c>
      <c r="G188" s="26">
        <v>150000</v>
      </c>
      <c r="H188" s="51">
        <v>150000</v>
      </c>
      <c r="I188" s="26">
        <f t="shared" si="4"/>
        <v>6957886</v>
      </c>
      <c r="J188" s="24" t="s">
        <v>826</v>
      </c>
    </row>
    <row r="189" spans="1:10" ht="60" x14ac:dyDescent="0.25">
      <c r="A189" s="20" t="s">
        <v>80</v>
      </c>
      <c r="B189" s="24" t="s">
        <v>827</v>
      </c>
      <c r="C189" s="24" t="s">
        <v>169</v>
      </c>
      <c r="D189" s="24" t="s">
        <v>161</v>
      </c>
      <c r="E189" s="24" t="s">
        <v>828</v>
      </c>
      <c r="F189" s="25">
        <v>40.333333333299997</v>
      </c>
      <c r="G189" s="26">
        <v>150000</v>
      </c>
      <c r="H189" s="51">
        <v>150000</v>
      </c>
      <c r="I189" s="26">
        <f t="shared" si="4"/>
        <v>7107886</v>
      </c>
      <c r="J189" s="24" t="s">
        <v>829</v>
      </c>
    </row>
    <row r="190" spans="1:10" ht="60" x14ac:dyDescent="0.25">
      <c r="A190" s="20" t="s">
        <v>81</v>
      </c>
      <c r="B190" s="24" t="s">
        <v>830</v>
      </c>
      <c r="C190" s="24" t="s">
        <v>831</v>
      </c>
      <c r="D190" s="24" t="s">
        <v>27</v>
      </c>
      <c r="E190" s="24" t="s">
        <v>832</v>
      </c>
      <c r="F190" s="25">
        <v>40.333333333299997</v>
      </c>
      <c r="G190" s="26">
        <v>150000</v>
      </c>
      <c r="H190" s="51">
        <v>150000</v>
      </c>
      <c r="I190" s="26">
        <f t="shared" si="4"/>
        <v>7257886</v>
      </c>
      <c r="J190" s="24" t="s">
        <v>833</v>
      </c>
    </row>
    <row r="191" spans="1:10" ht="75" x14ac:dyDescent="0.25">
      <c r="A191" s="20" t="s">
        <v>82</v>
      </c>
      <c r="B191" s="24" t="s">
        <v>834</v>
      </c>
      <c r="C191" s="24" t="s">
        <v>835</v>
      </c>
      <c r="D191" s="24" t="s">
        <v>28</v>
      </c>
      <c r="E191" s="24" t="s">
        <v>836</v>
      </c>
      <c r="F191" s="25">
        <v>40.333333333299997</v>
      </c>
      <c r="G191" s="26">
        <v>140000</v>
      </c>
      <c r="H191" s="51">
        <v>140000</v>
      </c>
      <c r="I191" s="26">
        <f t="shared" si="4"/>
        <v>7397886</v>
      </c>
      <c r="J191" s="24" t="s">
        <v>837</v>
      </c>
    </row>
    <row r="192" spans="1:10" ht="75" x14ac:dyDescent="0.25">
      <c r="A192" s="20" t="s">
        <v>83</v>
      </c>
      <c r="B192" s="24" t="s">
        <v>838</v>
      </c>
      <c r="C192" s="24" t="s">
        <v>839</v>
      </c>
      <c r="D192" s="24" t="s">
        <v>155</v>
      </c>
      <c r="E192" s="24" t="s">
        <v>840</v>
      </c>
      <c r="F192" s="25">
        <v>40.333333333299997</v>
      </c>
      <c r="G192" s="26">
        <v>150000</v>
      </c>
      <c r="H192" s="51">
        <v>150000</v>
      </c>
      <c r="I192" s="26">
        <f t="shared" si="4"/>
        <v>7547886</v>
      </c>
      <c r="J192" s="24" t="s">
        <v>841</v>
      </c>
    </row>
    <row r="193" spans="1:10" ht="45" x14ac:dyDescent="0.25">
      <c r="A193" s="20" t="s">
        <v>84</v>
      </c>
      <c r="B193" s="24" t="s">
        <v>842</v>
      </c>
      <c r="C193" s="24" t="s">
        <v>843</v>
      </c>
      <c r="D193" s="24" t="s">
        <v>148</v>
      </c>
      <c r="E193" s="24" t="s">
        <v>844</v>
      </c>
      <c r="F193" s="25">
        <v>40.333333333299997</v>
      </c>
      <c r="G193" s="26">
        <v>120000</v>
      </c>
      <c r="H193" s="51">
        <v>120000</v>
      </c>
      <c r="I193" s="26">
        <f t="shared" si="4"/>
        <v>7667886</v>
      </c>
      <c r="J193" s="24" t="s">
        <v>845</v>
      </c>
    </row>
    <row r="194" spans="1:10" ht="45" x14ac:dyDescent="0.25">
      <c r="A194" s="20" t="s">
        <v>85</v>
      </c>
      <c r="B194" s="24" t="s">
        <v>846</v>
      </c>
      <c r="C194" s="24" t="s">
        <v>184</v>
      </c>
      <c r="D194" s="24" t="s">
        <v>148</v>
      </c>
      <c r="E194" s="24" t="s">
        <v>847</v>
      </c>
      <c r="F194" s="25">
        <v>40.333333333299997</v>
      </c>
      <c r="G194" s="26">
        <v>150000</v>
      </c>
      <c r="H194" s="51">
        <v>150000</v>
      </c>
      <c r="I194" s="26">
        <f t="shared" si="4"/>
        <v>7817886</v>
      </c>
      <c r="J194" s="24" t="s">
        <v>848</v>
      </c>
    </row>
    <row r="195" spans="1:10" ht="60" x14ac:dyDescent="0.25">
      <c r="A195" s="20" t="s">
        <v>86</v>
      </c>
      <c r="B195" s="24" t="s">
        <v>849</v>
      </c>
      <c r="C195" s="24" t="s">
        <v>850</v>
      </c>
      <c r="D195" s="24" t="s">
        <v>28</v>
      </c>
      <c r="E195" s="24" t="s">
        <v>851</v>
      </c>
      <c r="F195" s="25">
        <v>40.333333333299997</v>
      </c>
      <c r="G195" s="26">
        <v>117460</v>
      </c>
      <c r="H195" s="51">
        <v>117460</v>
      </c>
      <c r="I195" s="26">
        <f t="shared" si="4"/>
        <v>7935346</v>
      </c>
      <c r="J195" s="24" t="s">
        <v>852</v>
      </c>
    </row>
    <row r="196" spans="1:10" ht="45" x14ac:dyDescent="0.25">
      <c r="A196" s="20" t="s">
        <v>87</v>
      </c>
      <c r="B196" s="24" t="s">
        <v>853</v>
      </c>
      <c r="C196" s="24" t="s">
        <v>854</v>
      </c>
      <c r="D196" s="24" t="s">
        <v>29</v>
      </c>
      <c r="E196" s="24" t="s">
        <v>855</v>
      </c>
      <c r="F196" s="25">
        <v>40.333333333299997</v>
      </c>
      <c r="G196" s="26">
        <v>90000</v>
      </c>
      <c r="H196" s="51">
        <v>90000</v>
      </c>
      <c r="I196" s="26">
        <f t="shared" ref="I196:I259" si="5">I195+H196</f>
        <v>8025346</v>
      </c>
      <c r="J196" s="24" t="s">
        <v>856</v>
      </c>
    </row>
    <row r="197" spans="1:10" ht="60" x14ac:dyDescent="0.25">
      <c r="A197" s="20" t="s">
        <v>88</v>
      </c>
      <c r="B197" s="24" t="s">
        <v>857</v>
      </c>
      <c r="C197" s="24" t="s">
        <v>190</v>
      </c>
      <c r="D197" s="24" t="s">
        <v>27</v>
      </c>
      <c r="E197" s="24" t="s">
        <v>858</v>
      </c>
      <c r="F197" s="25">
        <v>40.166666666700003</v>
      </c>
      <c r="G197" s="26">
        <v>134400</v>
      </c>
      <c r="H197" s="51">
        <v>134400</v>
      </c>
      <c r="I197" s="26">
        <f t="shared" si="5"/>
        <v>8159746</v>
      </c>
      <c r="J197" s="24" t="s">
        <v>859</v>
      </c>
    </row>
    <row r="198" spans="1:10" ht="60" x14ac:dyDescent="0.25">
      <c r="A198" s="20" t="s">
        <v>89</v>
      </c>
      <c r="B198" s="24" t="s">
        <v>860</v>
      </c>
      <c r="C198" s="24" t="s">
        <v>861</v>
      </c>
      <c r="D198" s="24" t="s">
        <v>155</v>
      </c>
      <c r="E198" s="24" t="s">
        <v>862</v>
      </c>
      <c r="F198" s="25">
        <v>40.166666666700003</v>
      </c>
      <c r="G198" s="26">
        <v>148500</v>
      </c>
      <c r="H198" s="51">
        <v>148500</v>
      </c>
      <c r="I198" s="26">
        <f t="shared" si="5"/>
        <v>8308246</v>
      </c>
      <c r="J198" s="24" t="s">
        <v>863</v>
      </c>
    </row>
    <row r="199" spans="1:10" ht="30" x14ac:dyDescent="0.25">
      <c r="A199" s="20" t="s">
        <v>90</v>
      </c>
      <c r="B199" s="24" t="s">
        <v>864</v>
      </c>
      <c r="C199" s="24" t="s">
        <v>865</v>
      </c>
      <c r="D199" s="24" t="s">
        <v>30</v>
      </c>
      <c r="E199" s="24" t="s">
        <v>866</v>
      </c>
      <c r="F199" s="25">
        <v>40.166666666700003</v>
      </c>
      <c r="G199" s="26">
        <v>150000</v>
      </c>
      <c r="H199" s="51">
        <v>150000</v>
      </c>
      <c r="I199" s="26">
        <f t="shared" si="5"/>
        <v>8458246</v>
      </c>
      <c r="J199" s="24" t="s">
        <v>867</v>
      </c>
    </row>
    <row r="200" spans="1:10" ht="45" x14ac:dyDescent="0.25">
      <c r="A200" s="20" t="s">
        <v>91</v>
      </c>
      <c r="B200" s="24" t="s">
        <v>868</v>
      </c>
      <c r="C200" s="24" t="s">
        <v>869</v>
      </c>
      <c r="D200" s="24" t="s">
        <v>29</v>
      </c>
      <c r="E200" s="24" t="s">
        <v>870</v>
      </c>
      <c r="F200" s="25">
        <v>40.166666666700003</v>
      </c>
      <c r="G200" s="26">
        <v>150000</v>
      </c>
      <c r="H200" s="51">
        <v>150000</v>
      </c>
      <c r="I200" s="26">
        <f t="shared" si="5"/>
        <v>8608246</v>
      </c>
      <c r="J200" s="24" t="s">
        <v>871</v>
      </c>
    </row>
    <row r="201" spans="1:10" ht="75" x14ac:dyDescent="0.25">
      <c r="A201" s="20" t="s">
        <v>92</v>
      </c>
      <c r="B201" s="24" t="s">
        <v>872</v>
      </c>
      <c r="C201" s="24" t="s">
        <v>202</v>
      </c>
      <c r="D201" s="41" t="s">
        <v>25</v>
      </c>
      <c r="E201" s="24" t="s">
        <v>203</v>
      </c>
      <c r="F201" s="25">
        <v>40.166666666700003</v>
      </c>
      <c r="G201" s="26">
        <v>79560</v>
      </c>
      <c r="H201" s="51">
        <v>79560</v>
      </c>
      <c r="I201" s="26">
        <f t="shared" si="5"/>
        <v>8687806</v>
      </c>
      <c r="J201" s="24" t="s">
        <v>873</v>
      </c>
    </row>
    <row r="202" spans="1:10" ht="60" x14ac:dyDescent="0.25">
      <c r="A202" s="20" t="s">
        <v>93</v>
      </c>
      <c r="B202" s="24" t="s">
        <v>874</v>
      </c>
      <c r="C202" s="24" t="s">
        <v>875</v>
      </c>
      <c r="D202" s="24" t="s">
        <v>27</v>
      </c>
      <c r="E202" s="24" t="s">
        <v>876</v>
      </c>
      <c r="F202" s="25">
        <v>40.166666666700003</v>
      </c>
      <c r="G202" s="26">
        <v>125830</v>
      </c>
      <c r="H202" s="51">
        <v>125830</v>
      </c>
      <c r="I202" s="26">
        <f t="shared" si="5"/>
        <v>8813636</v>
      </c>
      <c r="J202" s="24" t="s">
        <v>877</v>
      </c>
    </row>
    <row r="203" spans="1:10" ht="60" x14ac:dyDescent="0.25">
      <c r="A203" s="20" t="s">
        <v>94</v>
      </c>
      <c r="B203" s="24" t="s">
        <v>878</v>
      </c>
      <c r="C203" s="24" t="s">
        <v>879</v>
      </c>
      <c r="D203" s="24" t="s">
        <v>144</v>
      </c>
      <c r="E203" s="24" t="s">
        <v>880</v>
      </c>
      <c r="F203" s="25">
        <v>40.166666666700003</v>
      </c>
      <c r="G203" s="26">
        <v>60000</v>
      </c>
      <c r="H203" s="51">
        <v>60000</v>
      </c>
      <c r="I203" s="26">
        <f t="shared" si="5"/>
        <v>8873636</v>
      </c>
      <c r="J203" s="24" t="s">
        <v>881</v>
      </c>
    </row>
    <row r="204" spans="1:10" ht="45" x14ac:dyDescent="0.25">
      <c r="A204" s="20" t="s">
        <v>95</v>
      </c>
      <c r="B204" s="24" t="s">
        <v>882</v>
      </c>
      <c r="C204" s="24" t="s">
        <v>883</v>
      </c>
      <c r="D204" s="24" t="s">
        <v>29</v>
      </c>
      <c r="E204" s="24" t="s">
        <v>884</v>
      </c>
      <c r="F204" s="25">
        <v>40.166666666700003</v>
      </c>
      <c r="G204" s="26">
        <v>149263</v>
      </c>
      <c r="H204" s="51">
        <v>149263</v>
      </c>
      <c r="I204" s="26">
        <f t="shared" si="5"/>
        <v>9022899</v>
      </c>
      <c r="J204" s="24" t="s">
        <v>885</v>
      </c>
    </row>
    <row r="205" spans="1:10" ht="45" x14ac:dyDescent="0.25">
      <c r="A205" s="20" t="s">
        <v>96</v>
      </c>
      <c r="B205" s="24" t="s">
        <v>886</v>
      </c>
      <c r="C205" s="24" t="s">
        <v>887</v>
      </c>
      <c r="D205" s="24" t="s">
        <v>27</v>
      </c>
      <c r="E205" s="24" t="s">
        <v>888</v>
      </c>
      <c r="F205" s="25">
        <v>40.166666666700003</v>
      </c>
      <c r="G205" s="26">
        <v>150000</v>
      </c>
      <c r="H205" s="51">
        <v>150000</v>
      </c>
      <c r="I205" s="26">
        <f t="shared" si="5"/>
        <v>9172899</v>
      </c>
      <c r="J205" s="24" t="s">
        <v>889</v>
      </c>
    </row>
    <row r="206" spans="1:10" ht="60" x14ac:dyDescent="0.25">
      <c r="A206" s="20" t="s">
        <v>97</v>
      </c>
      <c r="B206" s="24" t="s">
        <v>890</v>
      </c>
      <c r="C206" s="24" t="s">
        <v>891</v>
      </c>
      <c r="D206" s="41" t="s">
        <v>25</v>
      </c>
      <c r="E206" s="24" t="s">
        <v>892</v>
      </c>
      <c r="F206" s="25">
        <v>40.166666666700003</v>
      </c>
      <c r="G206" s="26">
        <v>150000</v>
      </c>
      <c r="H206" s="51">
        <v>150000</v>
      </c>
      <c r="I206" s="26">
        <f t="shared" si="5"/>
        <v>9322899</v>
      </c>
      <c r="J206" s="24" t="s">
        <v>893</v>
      </c>
    </row>
    <row r="207" spans="1:10" ht="75" x14ac:dyDescent="0.25">
      <c r="A207" s="20" t="s">
        <v>98</v>
      </c>
      <c r="B207" s="24" t="s">
        <v>894</v>
      </c>
      <c r="C207" s="24" t="s">
        <v>895</v>
      </c>
      <c r="D207" s="24" t="s">
        <v>148</v>
      </c>
      <c r="E207" s="24" t="s">
        <v>896</v>
      </c>
      <c r="F207" s="25">
        <v>40</v>
      </c>
      <c r="G207" s="26">
        <v>50000</v>
      </c>
      <c r="H207" s="51">
        <v>50000</v>
      </c>
      <c r="I207" s="26">
        <f t="shared" si="5"/>
        <v>9372899</v>
      </c>
      <c r="J207" s="24" t="s">
        <v>897</v>
      </c>
    </row>
    <row r="208" spans="1:10" ht="45" x14ac:dyDescent="0.25">
      <c r="A208" s="20" t="s">
        <v>99</v>
      </c>
      <c r="B208" s="24" t="s">
        <v>898</v>
      </c>
      <c r="C208" s="24" t="s">
        <v>200</v>
      </c>
      <c r="D208" s="24" t="s">
        <v>29</v>
      </c>
      <c r="E208" s="24" t="s">
        <v>201</v>
      </c>
      <c r="F208" s="25">
        <v>40</v>
      </c>
      <c r="G208" s="26">
        <v>90000</v>
      </c>
      <c r="H208" s="51">
        <v>90000</v>
      </c>
      <c r="I208" s="26">
        <f t="shared" si="5"/>
        <v>9462899</v>
      </c>
      <c r="J208" s="24" t="s">
        <v>899</v>
      </c>
    </row>
    <row r="209" spans="1:10" ht="45" x14ac:dyDescent="0.25">
      <c r="A209" s="20" t="s">
        <v>100</v>
      </c>
      <c r="B209" s="24" t="s">
        <v>900</v>
      </c>
      <c r="C209" s="24" t="s">
        <v>198</v>
      </c>
      <c r="D209" s="41" t="s">
        <v>25</v>
      </c>
      <c r="E209" s="24" t="s">
        <v>901</v>
      </c>
      <c r="F209" s="25">
        <v>40</v>
      </c>
      <c r="G209" s="26">
        <v>120000</v>
      </c>
      <c r="H209" s="51">
        <v>120000</v>
      </c>
      <c r="I209" s="26">
        <f t="shared" si="5"/>
        <v>9582899</v>
      </c>
      <c r="J209" s="24" t="s">
        <v>902</v>
      </c>
    </row>
    <row r="210" spans="1:10" ht="60" x14ac:dyDescent="0.25">
      <c r="A210" s="20" t="s">
        <v>101</v>
      </c>
      <c r="B210" s="24" t="s">
        <v>903</v>
      </c>
      <c r="C210" s="24" t="s">
        <v>206</v>
      </c>
      <c r="D210" s="24" t="s">
        <v>148</v>
      </c>
      <c r="E210" s="24" t="s">
        <v>904</v>
      </c>
      <c r="F210" s="25">
        <v>40</v>
      </c>
      <c r="G210" s="26">
        <v>100000</v>
      </c>
      <c r="H210" s="51">
        <v>100000</v>
      </c>
      <c r="I210" s="26">
        <f t="shared" si="5"/>
        <v>9682899</v>
      </c>
      <c r="J210" s="24" t="s">
        <v>905</v>
      </c>
    </row>
    <row r="211" spans="1:10" ht="165" x14ac:dyDescent="0.25">
      <c r="A211" s="20" t="s">
        <v>102</v>
      </c>
      <c r="B211" s="24" t="s">
        <v>906</v>
      </c>
      <c r="C211" s="24" t="s">
        <v>194</v>
      </c>
      <c r="D211" s="24" t="s">
        <v>27</v>
      </c>
      <c r="E211" s="24" t="s">
        <v>907</v>
      </c>
      <c r="F211" s="25">
        <v>40</v>
      </c>
      <c r="G211" s="26">
        <v>95000</v>
      </c>
      <c r="H211" s="51">
        <v>95000</v>
      </c>
      <c r="I211" s="26">
        <f t="shared" si="5"/>
        <v>9777899</v>
      </c>
      <c r="J211" s="24" t="s">
        <v>908</v>
      </c>
    </row>
    <row r="212" spans="1:10" ht="60" x14ac:dyDescent="0.25">
      <c r="A212" s="20" t="s">
        <v>103</v>
      </c>
      <c r="B212" s="24" t="s">
        <v>909</v>
      </c>
      <c r="C212" s="24" t="s">
        <v>910</v>
      </c>
      <c r="D212" s="24" t="s">
        <v>28</v>
      </c>
      <c r="E212" s="24" t="s">
        <v>911</v>
      </c>
      <c r="F212" s="25">
        <v>40</v>
      </c>
      <c r="G212" s="26">
        <v>150000</v>
      </c>
      <c r="H212" s="51">
        <v>150000</v>
      </c>
      <c r="I212" s="26">
        <f t="shared" si="5"/>
        <v>9927899</v>
      </c>
      <c r="J212" s="24" t="s">
        <v>912</v>
      </c>
    </row>
    <row r="213" spans="1:10" ht="75" x14ac:dyDescent="0.25">
      <c r="A213" s="20" t="s">
        <v>104</v>
      </c>
      <c r="B213" s="24" t="s">
        <v>913</v>
      </c>
      <c r="C213" s="24" t="s">
        <v>914</v>
      </c>
      <c r="D213" s="24" t="s">
        <v>27</v>
      </c>
      <c r="E213" s="24" t="s">
        <v>915</v>
      </c>
      <c r="F213" s="25">
        <v>39.833333333299997</v>
      </c>
      <c r="G213" s="26">
        <v>80000</v>
      </c>
      <c r="H213" s="51">
        <v>80000</v>
      </c>
      <c r="I213" s="26">
        <f t="shared" si="5"/>
        <v>10007899</v>
      </c>
      <c r="J213" s="24" t="s">
        <v>916</v>
      </c>
    </row>
    <row r="214" spans="1:10" ht="45" x14ac:dyDescent="0.25">
      <c r="A214" s="20" t="s">
        <v>105</v>
      </c>
      <c r="B214" s="24" t="s">
        <v>917</v>
      </c>
      <c r="C214" s="24" t="s">
        <v>179</v>
      </c>
      <c r="D214" s="24" t="s">
        <v>151</v>
      </c>
      <c r="E214" s="24" t="s">
        <v>918</v>
      </c>
      <c r="F214" s="25">
        <v>39.833333333299997</v>
      </c>
      <c r="G214" s="26">
        <v>95000</v>
      </c>
      <c r="H214" s="51">
        <v>95000</v>
      </c>
      <c r="I214" s="26">
        <f t="shared" si="5"/>
        <v>10102899</v>
      </c>
      <c r="J214" s="24" t="s">
        <v>919</v>
      </c>
    </row>
    <row r="215" spans="1:10" ht="60" x14ac:dyDescent="0.25">
      <c r="A215" s="20" t="s">
        <v>106</v>
      </c>
      <c r="B215" s="24" t="s">
        <v>920</v>
      </c>
      <c r="C215" s="24" t="s">
        <v>921</v>
      </c>
      <c r="D215" s="24" t="s">
        <v>144</v>
      </c>
      <c r="E215" s="24" t="s">
        <v>922</v>
      </c>
      <c r="F215" s="25">
        <v>39.833333333299997</v>
      </c>
      <c r="G215" s="26">
        <v>60000</v>
      </c>
      <c r="H215" s="51">
        <v>60000</v>
      </c>
      <c r="I215" s="26">
        <f t="shared" si="5"/>
        <v>10162899</v>
      </c>
      <c r="J215" s="24" t="s">
        <v>923</v>
      </c>
    </row>
    <row r="216" spans="1:10" ht="45" x14ac:dyDescent="0.25">
      <c r="A216" s="20" t="s">
        <v>107</v>
      </c>
      <c r="B216" s="24" t="s">
        <v>924</v>
      </c>
      <c r="C216" s="24" t="s">
        <v>925</v>
      </c>
      <c r="D216" s="24" t="s">
        <v>30</v>
      </c>
      <c r="E216" s="24" t="s">
        <v>926</v>
      </c>
      <c r="F216" s="25">
        <v>39.833333333299997</v>
      </c>
      <c r="G216" s="26">
        <v>50000</v>
      </c>
      <c r="H216" s="51">
        <v>50000</v>
      </c>
      <c r="I216" s="26">
        <f t="shared" si="5"/>
        <v>10212899</v>
      </c>
      <c r="J216" s="24" t="s">
        <v>927</v>
      </c>
    </row>
    <row r="217" spans="1:10" ht="60" x14ac:dyDescent="0.25">
      <c r="A217" s="20" t="s">
        <v>108</v>
      </c>
      <c r="B217" s="24" t="s">
        <v>928</v>
      </c>
      <c r="C217" s="24" t="s">
        <v>189</v>
      </c>
      <c r="D217" s="24" t="s">
        <v>29</v>
      </c>
      <c r="E217" s="24" t="s">
        <v>929</v>
      </c>
      <c r="F217" s="25">
        <v>39.833333333299997</v>
      </c>
      <c r="G217" s="26">
        <v>98000</v>
      </c>
      <c r="H217" s="51">
        <v>98000</v>
      </c>
      <c r="I217" s="26">
        <f t="shared" si="5"/>
        <v>10310899</v>
      </c>
      <c r="J217" s="24" t="s">
        <v>930</v>
      </c>
    </row>
    <row r="218" spans="1:10" ht="60" x14ac:dyDescent="0.25">
      <c r="A218" s="20" t="s">
        <v>109</v>
      </c>
      <c r="B218" s="24" t="s">
        <v>931</v>
      </c>
      <c r="C218" s="24" t="s">
        <v>180</v>
      </c>
      <c r="D218" s="24" t="s">
        <v>144</v>
      </c>
      <c r="E218" s="24" t="s">
        <v>932</v>
      </c>
      <c r="F218" s="25">
        <v>39.833333333299997</v>
      </c>
      <c r="G218" s="26">
        <v>150000</v>
      </c>
      <c r="H218" s="51">
        <v>150000</v>
      </c>
      <c r="I218" s="26">
        <f t="shared" si="5"/>
        <v>10460899</v>
      </c>
      <c r="J218" s="24" t="s">
        <v>933</v>
      </c>
    </row>
    <row r="219" spans="1:10" ht="45" x14ac:dyDescent="0.25">
      <c r="A219" s="20" t="s">
        <v>110</v>
      </c>
      <c r="B219" s="24" t="s">
        <v>934</v>
      </c>
      <c r="C219" s="24" t="s">
        <v>935</v>
      </c>
      <c r="D219" s="24" t="s">
        <v>155</v>
      </c>
      <c r="E219" s="24" t="s">
        <v>936</v>
      </c>
      <c r="F219" s="25">
        <v>39.833333333299997</v>
      </c>
      <c r="G219" s="26">
        <v>150000</v>
      </c>
      <c r="H219" s="51">
        <v>150000</v>
      </c>
      <c r="I219" s="26">
        <f t="shared" si="5"/>
        <v>10610899</v>
      </c>
      <c r="J219" s="24" t="s">
        <v>937</v>
      </c>
    </row>
    <row r="220" spans="1:10" ht="45" x14ac:dyDescent="0.25">
      <c r="A220" s="20" t="s">
        <v>111</v>
      </c>
      <c r="B220" s="24" t="s">
        <v>938</v>
      </c>
      <c r="C220" s="24" t="s">
        <v>939</v>
      </c>
      <c r="D220" s="24" t="s">
        <v>155</v>
      </c>
      <c r="E220" s="24" t="s">
        <v>940</v>
      </c>
      <c r="F220" s="25">
        <v>39.666666666700003</v>
      </c>
      <c r="G220" s="26">
        <v>90000</v>
      </c>
      <c r="H220" s="51">
        <v>90000</v>
      </c>
      <c r="I220" s="26">
        <f t="shared" si="5"/>
        <v>10700899</v>
      </c>
      <c r="J220" s="24" t="s">
        <v>941</v>
      </c>
    </row>
    <row r="221" spans="1:10" ht="60" x14ac:dyDescent="0.25">
      <c r="A221" s="20" t="s">
        <v>112</v>
      </c>
      <c r="B221" s="24" t="s">
        <v>942</v>
      </c>
      <c r="C221" s="24" t="s">
        <v>943</v>
      </c>
      <c r="D221" s="24" t="s">
        <v>27</v>
      </c>
      <c r="E221" s="24" t="s">
        <v>944</v>
      </c>
      <c r="F221" s="25">
        <v>39.666666666700003</v>
      </c>
      <c r="G221" s="26">
        <v>50000</v>
      </c>
      <c r="H221" s="51">
        <v>50000</v>
      </c>
      <c r="I221" s="26">
        <f t="shared" si="5"/>
        <v>10750899</v>
      </c>
      <c r="J221" s="24" t="s">
        <v>945</v>
      </c>
    </row>
    <row r="222" spans="1:10" ht="45" x14ac:dyDescent="0.25">
      <c r="A222" s="20" t="s">
        <v>113</v>
      </c>
      <c r="B222" s="24" t="s">
        <v>946</v>
      </c>
      <c r="C222" s="24" t="s">
        <v>191</v>
      </c>
      <c r="D222" s="24" t="s">
        <v>150</v>
      </c>
      <c r="E222" s="24" t="s">
        <v>192</v>
      </c>
      <c r="F222" s="25">
        <v>39.666666666700003</v>
      </c>
      <c r="G222" s="26">
        <v>146760</v>
      </c>
      <c r="H222" s="51">
        <v>146760</v>
      </c>
      <c r="I222" s="26">
        <f t="shared" si="5"/>
        <v>10897659</v>
      </c>
      <c r="J222" s="24" t="s">
        <v>947</v>
      </c>
    </row>
    <row r="223" spans="1:10" ht="45" x14ac:dyDescent="0.25">
      <c r="A223" s="20" t="s">
        <v>114</v>
      </c>
      <c r="B223" s="24" t="s">
        <v>948</v>
      </c>
      <c r="C223" s="24" t="s">
        <v>949</v>
      </c>
      <c r="D223" s="24" t="s">
        <v>28</v>
      </c>
      <c r="E223" s="24" t="s">
        <v>950</v>
      </c>
      <c r="F223" s="25">
        <v>39.666666666700003</v>
      </c>
      <c r="G223" s="26">
        <v>60214</v>
      </c>
      <c r="H223" s="51">
        <v>60214</v>
      </c>
      <c r="I223" s="26">
        <f t="shared" si="5"/>
        <v>10957873</v>
      </c>
      <c r="J223" s="24" t="s">
        <v>951</v>
      </c>
    </row>
    <row r="224" spans="1:10" ht="30" x14ac:dyDescent="0.25">
      <c r="A224" s="20" t="s">
        <v>115</v>
      </c>
      <c r="B224" s="24" t="s">
        <v>952</v>
      </c>
      <c r="C224" s="24" t="s">
        <v>953</v>
      </c>
      <c r="D224" s="24" t="s">
        <v>155</v>
      </c>
      <c r="E224" s="24" t="s">
        <v>954</v>
      </c>
      <c r="F224" s="25">
        <v>39.666666666700003</v>
      </c>
      <c r="G224" s="26">
        <v>150000</v>
      </c>
      <c r="H224" s="51">
        <v>150000</v>
      </c>
      <c r="I224" s="26">
        <f t="shared" si="5"/>
        <v>11107873</v>
      </c>
      <c r="J224" s="24" t="s">
        <v>955</v>
      </c>
    </row>
    <row r="225" spans="1:10" ht="75" x14ac:dyDescent="0.25">
      <c r="A225" s="20" t="s">
        <v>116</v>
      </c>
      <c r="B225" s="24" t="s">
        <v>956</v>
      </c>
      <c r="C225" s="24" t="s">
        <v>957</v>
      </c>
      <c r="D225" s="24" t="s">
        <v>148</v>
      </c>
      <c r="E225" s="24" t="s">
        <v>958</v>
      </c>
      <c r="F225" s="25">
        <v>39.666666666700003</v>
      </c>
      <c r="G225" s="26">
        <v>150000</v>
      </c>
      <c r="H225" s="51">
        <v>150000</v>
      </c>
      <c r="I225" s="26">
        <f t="shared" si="5"/>
        <v>11257873</v>
      </c>
      <c r="J225" s="24" t="s">
        <v>959</v>
      </c>
    </row>
    <row r="226" spans="1:10" ht="60" x14ac:dyDescent="0.25">
      <c r="A226" s="20" t="s">
        <v>117</v>
      </c>
      <c r="B226" s="24" t="s">
        <v>960</v>
      </c>
      <c r="C226" s="24" t="s">
        <v>961</v>
      </c>
      <c r="D226" s="24" t="s">
        <v>171</v>
      </c>
      <c r="E226" s="24" t="s">
        <v>962</v>
      </c>
      <c r="F226" s="25">
        <v>39.666666666700003</v>
      </c>
      <c r="G226" s="26">
        <v>150000</v>
      </c>
      <c r="H226" s="51">
        <v>150000</v>
      </c>
      <c r="I226" s="26">
        <f t="shared" si="5"/>
        <v>11407873</v>
      </c>
      <c r="J226" s="24" t="s">
        <v>963</v>
      </c>
    </row>
    <row r="227" spans="1:10" ht="30" x14ac:dyDescent="0.25">
      <c r="A227" s="20" t="s">
        <v>118</v>
      </c>
      <c r="B227" s="24" t="s">
        <v>964</v>
      </c>
      <c r="C227" s="24" t="s">
        <v>965</v>
      </c>
      <c r="D227" s="24" t="s">
        <v>29</v>
      </c>
      <c r="E227" s="24" t="s">
        <v>966</v>
      </c>
      <c r="F227" s="25">
        <v>39.666666666700003</v>
      </c>
      <c r="G227" s="26">
        <v>125000</v>
      </c>
      <c r="H227" s="51">
        <v>125000</v>
      </c>
      <c r="I227" s="26">
        <f t="shared" si="5"/>
        <v>11532873</v>
      </c>
      <c r="J227" s="24" t="s">
        <v>967</v>
      </c>
    </row>
    <row r="228" spans="1:10" ht="60" x14ac:dyDescent="0.25">
      <c r="A228" s="20" t="s">
        <v>119</v>
      </c>
      <c r="B228" s="24" t="s">
        <v>968</v>
      </c>
      <c r="C228" s="24" t="s">
        <v>969</v>
      </c>
      <c r="D228" s="24" t="s">
        <v>155</v>
      </c>
      <c r="E228" s="24" t="s">
        <v>970</v>
      </c>
      <c r="F228" s="25">
        <v>39.666666666700003</v>
      </c>
      <c r="G228" s="26">
        <v>100000</v>
      </c>
      <c r="H228" s="51">
        <v>100000</v>
      </c>
      <c r="I228" s="26">
        <f t="shared" si="5"/>
        <v>11632873</v>
      </c>
      <c r="J228" s="24" t="s">
        <v>971</v>
      </c>
    </row>
    <row r="229" spans="1:10" ht="60" x14ac:dyDescent="0.25">
      <c r="A229" s="20" t="s">
        <v>120</v>
      </c>
      <c r="B229" s="24" t="s">
        <v>972</v>
      </c>
      <c r="C229" s="24" t="s">
        <v>973</v>
      </c>
      <c r="D229" s="24" t="s">
        <v>161</v>
      </c>
      <c r="E229" s="24" t="s">
        <v>974</v>
      </c>
      <c r="F229" s="25">
        <v>39.666666666700003</v>
      </c>
      <c r="G229" s="26">
        <v>52000</v>
      </c>
      <c r="H229" s="51">
        <v>52000</v>
      </c>
      <c r="I229" s="26">
        <f t="shared" si="5"/>
        <v>11684873</v>
      </c>
      <c r="J229" s="24" t="s">
        <v>975</v>
      </c>
    </row>
    <row r="230" spans="1:10" ht="75" x14ac:dyDescent="0.25">
      <c r="A230" s="20" t="s">
        <v>121</v>
      </c>
      <c r="B230" s="24" t="s">
        <v>976</v>
      </c>
      <c r="C230" s="24" t="s">
        <v>187</v>
      </c>
      <c r="D230" s="24" t="s">
        <v>148</v>
      </c>
      <c r="E230" s="24" t="s">
        <v>977</v>
      </c>
      <c r="F230" s="25">
        <v>39.666666666700003</v>
      </c>
      <c r="G230" s="26">
        <v>150000</v>
      </c>
      <c r="H230" s="51">
        <v>150000</v>
      </c>
      <c r="I230" s="26">
        <f t="shared" si="5"/>
        <v>11834873</v>
      </c>
      <c r="J230" s="24" t="s">
        <v>978</v>
      </c>
    </row>
    <row r="231" spans="1:10" ht="45" x14ac:dyDescent="0.25">
      <c r="A231" s="20" t="s">
        <v>122</v>
      </c>
      <c r="B231" s="24" t="s">
        <v>979</v>
      </c>
      <c r="C231" s="24" t="s">
        <v>980</v>
      </c>
      <c r="D231" s="24" t="s">
        <v>144</v>
      </c>
      <c r="E231" s="24" t="s">
        <v>981</v>
      </c>
      <c r="F231" s="25">
        <v>39.5</v>
      </c>
      <c r="G231" s="26">
        <v>100000</v>
      </c>
      <c r="H231" s="51">
        <v>100000</v>
      </c>
      <c r="I231" s="26">
        <f t="shared" si="5"/>
        <v>11934873</v>
      </c>
      <c r="J231" s="24" t="s">
        <v>982</v>
      </c>
    </row>
    <row r="232" spans="1:10" ht="75" x14ac:dyDescent="0.25">
      <c r="A232" s="20" t="s">
        <v>123</v>
      </c>
      <c r="B232" s="24" t="s">
        <v>983</v>
      </c>
      <c r="C232" s="24" t="s">
        <v>199</v>
      </c>
      <c r="D232" s="24" t="s">
        <v>161</v>
      </c>
      <c r="E232" s="24" t="s">
        <v>984</v>
      </c>
      <c r="F232" s="25">
        <v>39.5</v>
      </c>
      <c r="G232" s="26">
        <v>150000</v>
      </c>
      <c r="H232" s="51">
        <v>150000</v>
      </c>
      <c r="I232" s="26">
        <f t="shared" si="5"/>
        <v>12084873</v>
      </c>
      <c r="J232" s="24" t="s">
        <v>985</v>
      </c>
    </row>
    <row r="233" spans="1:10" ht="45" x14ac:dyDescent="0.25">
      <c r="A233" s="20" t="s">
        <v>124</v>
      </c>
      <c r="B233" s="24" t="s">
        <v>986</v>
      </c>
      <c r="C233" s="24" t="s">
        <v>987</v>
      </c>
      <c r="D233" s="24" t="s">
        <v>174</v>
      </c>
      <c r="E233" s="24" t="s">
        <v>988</v>
      </c>
      <c r="F233" s="25">
        <v>39.5</v>
      </c>
      <c r="G233" s="26">
        <v>71000</v>
      </c>
      <c r="H233" s="51">
        <v>71000</v>
      </c>
      <c r="I233" s="26">
        <f t="shared" si="5"/>
        <v>12155873</v>
      </c>
      <c r="J233" s="24" t="s">
        <v>989</v>
      </c>
    </row>
    <row r="234" spans="1:10" ht="60" x14ac:dyDescent="0.25">
      <c r="A234" s="20" t="s">
        <v>125</v>
      </c>
      <c r="B234" s="24" t="s">
        <v>990</v>
      </c>
      <c r="C234" s="24" t="s">
        <v>207</v>
      </c>
      <c r="D234" s="24" t="s">
        <v>148</v>
      </c>
      <c r="E234" s="24" t="s">
        <v>991</v>
      </c>
      <c r="F234" s="25">
        <v>39.5</v>
      </c>
      <c r="G234" s="26">
        <v>50000</v>
      </c>
      <c r="H234" s="51">
        <v>50000</v>
      </c>
      <c r="I234" s="26">
        <f t="shared" si="5"/>
        <v>12205873</v>
      </c>
      <c r="J234" s="24" t="s">
        <v>992</v>
      </c>
    </row>
    <row r="235" spans="1:10" ht="75" x14ac:dyDescent="0.25">
      <c r="A235" s="20" t="s">
        <v>126</v>
      </c>
      <c r="B235" s="24" t="s">
        <v>993</v>
      </c>
      <c r="C235" s="24" t="s">
        <v>994</v>
      </c>
      <c r="D235" s="24" t="s">
        <v>30</v>
      </c>
      <c r="E235" s="24" t="s">
        <v>995</v>
      </c>
      <c r="F235" s="25">
        <v>39.5</v>
      </c>
      <c r="G235" s="26">
        <v>150000</v>
      </c>
      <c r="H235" s="51">
        <v>150000</v>
      </c>
      <c r="I235" s="26">
        <f t="shared" si="5"/>
        <v>12355873</v>
      </c>
      <c r="J235" s="24" t="s">
        <v>996</v>
      </c>
    </row>
    <row r="236" spans="1:10" ht="60" x14ac:dyDescent="0.25">
      <c r="A236" s="20" t="s">
        <v>127</v>
      </c>
      <c r="B236" s="24" t="s">
        <v>997</v>
      </c>
      <c r="C236" s="24" t="s">
        <v>998</v>
      </c>
      <c r="D236" s="24" t="s">
        <v>29</v>
      </c>
      <c r="E236" s="24" t="s">
        <v>999</v>
      </c>
      <c r="F236" s="25">
        <v>39.5</v>
      </c>
      <c r="G236" s="26">
        <v>100197</v>
      </c>
      <c r="H236" s="51">
        <v>100197</v>
      </c>
      <c r="I236" s="26">
        <f t="shared" si="5"/>
        <v>12456070</v>
      </c>
      <c r="J236" s="24" t="s">
        <v>1000</v>
      </c>
    </row>
    <row r="237" spans="1:10" ht="60" x14ac:dyDescent="0.25">
      <c r="A237" s="20" t="s">
        <v>128</v>
      </c>
      <c r="B237" s="24" t="s">
        <v>1001</v>
      </c>
      <c r="C237" s="24" t="s">
        <v>164</v>
      </c>
      <c r="D237" s="24" t="s">
        <v>161</v>
      </c>
      <c r="E237" s="24" t="s">
        <v>165</v>
      </c>
      <c r="F237" s="25">
        <v>39.5</v>
      </c>
      <c r="G237" s="26">
        <v>150000</v>
      </c>
      <c r="H237" s="51">
        <v>150000</v>
      </c>
      <c r="I237" s="26">
        <f t="shared" si="5"/>
        <v>12606070</v>
      </c>
      <c r="J237" s="24" t="s">
        <v>1002</v>
      </c>
    </row>
    <row r="238" spans="1:10" ht="60" x14ac:dyDescent="0.25">
      <c r="A238" s="20" t="s">
        <v>129</v>
      </c>
      <c r="B238" s="24" t="s">
        <v>1003</v>
      </c>
      <c r="C238" s="24" t="s">
        <v>1004</v>
      </c>
      <c r="D238" s="24" t="s">
        <v>28</v>
      </c>
      <c r="E238" s="24" t="s">
        <v>1005</v>
      </c>
      <c r="F238" s="25">
        <v>39.5</v>
      </c>
      <c r="G238" s="26">
        <v>95000</v>
      </c>
      <c r="H238" s="51">
        <v>95000</v>
      </c>
      <c r="I238" s="26">
        <f t="shared" si="5"/>
        <v>12701070</v>
      </c>
      <c r="J238" s="24" t="s">
        <v>1006</v>
      </c>
    </row>
    <row r="239" spans="1:10" ht="90" x14ac:dyDescent="0.25">
      <c r="A239" s="20" t="s">
        <v>130</v>
      </c>
      <c r="B239" s="24" t="s">
        <v>1007</v>
      </c>
      <c r="C239" s="24" t="s">
        <v>1008</v>
      </c>
      <c r="D239" s="24" t="s">
        <v>148</v>
      </c>
      <c r="E239" s="24" t="s">
        <v>1009</v>
      </c>
      <c r="F239" s="25">
        <v>39.5</v>
      </c>
      <c r="G239" s="26">
        <v>150000</v>
      </c>
      <c r="H239" s="51">
        <v>150000</v>
      </c>
      <c r="I239" s="26">
        <f t="shared" si="5"/>
        <v>12851070</v>
      </c>
      <c r="J239" s="24" t="s">
        <v>1010</v>
      </c>
    </row>
    <row r="240" spans="1:10" ht="60" x14ac:dyDescent="0.25">
      <c r="A240" s="20" t="s">
        <v>131</v>
      </c>
      <c r="B240" s="24" t="s">
        <v>1011</v>
      </c>
      <c r="C240" s="24" t="s">
        <v>193</v>
      </c>
      <c r="D240" s="24" t="s">
        <v>151</v>
      </c>
      <c r="E240" s="24" t="s">
        <v>1012</v>
      </c>
      <c r="F240" s="25">
        <v>39.5</v>
      </c>
      <c r="G240" s="26">
        <v>144000</v>
      </c>
      <c r="H240" s="51">
        <v>144000</v>
      </c>
      <c r="I240" s="26">
        <f t="shared" si="5"/>
        <v>12995070</v>
      </c>
      <c r="J240" s="24" t="s">
        <v>1013</v>
      </c>
    </row>
    <row r="241" spans="1:10" ht="45" x14ac:dyDescent="0.25">
      <c r="A241" s="20" t="s">
        <v>132</v>
      </c>
      <c r="B241" s="24" t="s">
        <v>1014</v>
      </c>
      <c r="C241" s="24" t="s">
        <v>182</v>
      </c>
      <c r="D241" s="24" t="s">
        <v>27</v>
      </c>
      <c r="E241" s="24" t="s">
        <v>183</v>
      </c>
      <c r="F241" s="25">
        <v>39.5</v>
      </c>
      <c r="G241" s="26">
        <v>150000</v>
      </c>
      <c r="H241" s="51">
        <v>150000</v>
      </c>
      <c r="I241" s="26">
        <f t="shared" si="5"/>
        <v>13145070</v>
      </c>
      <c r="J241" s="24" t="s">
        <v>1015</v>
      </c>
    </row>
    <row r="242" spans="1:10" ht="75" x14ac:dyDescent="0.25">
      <c r="A242" s="20" t="s">
        <v>133</v>
      </c>
      <c r="B242" s="24" t="s">
        <v>1016</v>
      </c>
      <c r="C242" s="24" t="s">
        <v>1017</v>
      </c>
      <c r="D242" s="24" t="s">
        <v>171</v>
      </c>
      <c r="E242" s="24" t="s">
        <v>1018</v>
      </c>
      <c r="F242" s="25">
        <v>39.5</v>
      </c>
      <c r="G242" s="26">
        <v>80000</v>
      </c>
      <c r="H242" s="51">
        <v>80000</v>
      </c>
      <c r="I242" s="26">
        <f t="shared" si="5"/>
        <v>13225070</v>
      </c>
      <c r="J242" s="24" t="s">
        <v>1019</v>
      </c>
    </row>
    <row r="243" spans="1:10" ht="45" x14ac:dyDescent="0.25">
      <c r="A243" s="20" t="s">
        <v>134</v>
      </c>
      <c r="B243" s="24" t="s">
        <v>1020</v>
      </c>
      <c r="C243" s="24" t="s">
        <v>1021</v>
      </c>
      <c r="D243" s="24" t="s">
        <v>28</v>
      </c>
      <c r="E243" s="24" t="s">
        <v>1022</v>
      </c>
      <c r="F243" s="25">
        <v>39.333333333299997</v>
      </c>
      <c r="G243" s="26">
        <v>150000</v>
      </c>
      <c r="H243" s="51">
        <v>150000</v>
      </c>
      <c r="I243" s="26">
        <f t="shared" si="5"/>
        <v>13375070</v>
      </c>
      <c r="J243" s="24" t="s">
        <v>1023</v>
      </c>
    </row>
    <row r="244" spans="1:10" ht="45" x14ac:dyDescent="0.25">
      <c r="A244" s="20" t="s">
        <v>135</v>
      </c>
      <c r="B244" s="24" t="s">
        <v>1024</v>
      </c>
      <c r="C244" s="24" t="s">
        <v>210</v>
      </c>
      <c r="D244" s="24" t="s">
        <v>30</v>
      </c>
      <c r="E244" s="24" t="s">
        <v>211</v>
      </c>
      <c r="F244" s="25">
        <v>39.333333333299997</v>
      </c>
      <c r="G244" s="26">
        <v>148812</v>
      </c>
      <c r="H244" s="51">
        <v>148812</v>
      </c>
      <c r="I244" s="26">
        <f t="shared" si="5"/>
        <v>13523882</v>
      </c>
      <c r="J244" s="24" t="s">
        <v>1025</v>
      </c>
    </row>
    <row r="245" spans="1:10" ht="60" x14ac:dyDescent="0.25">
      <c r="A245" s="20" t="s">
        <v>136</v>
      </c>
      <c r="B245" s="24" t="s">
        <v>1026</v>
      </c>
      <c r="C245" s="24" t="s">
        <v>160</v>
      </c>
      <c r="D245" s="24" t="s">
        <v>161</v>
      </c>
      <c r="E245" s="24" t="s">
        <v>1027</v>
      </c>
      <c r="F245" s="25">
        <v>39.333333333299997</v>
      </c>
      <c r="G245" s="26">
        <v>150000</v>
      </c>
      <c r="H245" s="51">
        <v>150000</v>
      </c>
      <c r="I245" s="26">
        <f t="shared" si="5"/>
        <v>13673882</v>
      </c>
      <c r="J245" s="24" t="s">
        <v>1028</v>
      </c>
    </row>
    <row r="246" spans="1:10" ht="45" x14ac:dyDescent="0.25">
      <c r="A246" s="20" t="s">
        <v>137</v>
      </c>
      <c r="B246" s="24" t="s">
        <v>1029</v>
      </c>
      <c r="C246" s="24" t="s">
        <v>1030</v>
      </c>
      <c r="D246" s="41" t="s">
        <v>25</v>
      </c>
      <c r="E246" s="24" t="s">
        <v>1031</v>
      </c>
      <c r="F246" s="25">
        <v>39.333333333299997</v>
      </c>
      <c r="G246" s="26">
        <v>75000</v>
      </c>
      <c r="H246" s="51">
        <v>75000</v>
      </c>
      <c r="I246" s="26">
        <f t="shared" si="5"/>
        <v>13748882</v>
      </c>
      <c r="J246" s="24" t="s">
        <v>1032</v>
      </c>
    </row>
    <row r="247" spans="1:10" ht="45" x14ac:dyDescent="0.25">
      <c r="A247" s="20" t="s">
        <v>138</v>
      </c>
      <c r="B247" s="24" t="s">
        <v>1033</v>
      </c>
      <c r="C247" s="24" t="s">
        <v>1034</v>
      </c>
      <c r="D247" s="24" t="s">
        <v>148</v>
      </c>
      <c r="E247" s="24" t="s">
        <v>1035</v>
      </c>
      <c r="F247" s="25">
        <v>39.333333333299997</v>
      </c>
      <c r="G247" s="26">
        <v>150000</v>
      </c>
      <c r="H247" s="51">
        <v>150000</v>
      </c>
      <c r="I247" s="26">
        <f t="shared" si="5"/>
        <v>13898882</v>
      </c>
      <c r="J247" s="24" t="s">
        <v>1036</v>
      </c>
    </row>
    <row r="248" spans="1:10" ht="75" x14ac:dyDescent="0.25">
      <c r="A248" s="20" t="s">
        <v>139</v>
      </c>
      <c r="B248" s="24" t="s">
        <v>1037</v>
      </c>
      <c r="C248" s="24" t="s">
        <v>205</v>
      </c>
      <c r="D248" s="24" t="s">
        <v>155</v>
      </c>
      <c r="E248" s="24" t="s">
        <v>1038</v>
      </c>
      <c r="F248" s="25">
        <v>39.333333333299997</v>
      </c>
      <c r="G248" s="26">
        <v>150000</v>
      </c>
      <c r="H248" s="51">
        <v>150000</v>
      </c>
      <c r="I248" s="26">
        <f t="shared" si="5"/>
        <v>14048882</v>
      </c>
      <c r="J248" s="24" t="s">
        <v>1039</v>
      </c>
    </row>
    <row r="249" spans="1:10" ht="90" x14ac:dyDescent="0.25">
      <c r="A249" s="20" t="s">
        <v>140</v>
      </c>
      <c r="B249" s="24" t="s">
        <v>1040</v>
      </c>
      <c r="C249" s="24" t="s">
        <v>1041</v>
      </c>
      <c r="D249" s="24" t="s">
        <v>151</v>
      </c>
      <c r="E249" s="24" t="s">
        <v>1042</v>
      </c>
      <c r="F249" s="25">
        <v>39.333333333299997</v>
      </c>
      <c r="G249" s="26">
        <v>145000</v>
      </c>
      <c r="H249" s="51">
        <v>145000</v>
      </c>
      <c r="I249" s="26">
        <f t="shared" si="5"/>
        <v>14193882</v>
      </c>
      <c r="J249" s="24" t="s">
        <v>1043</v>
      </c>
    </row>
    <row r="250" spans="1:10" ht="45" x14ac:dyDescent="0.25">
      <c r="A250" s="20" t="s">
        <v>141</v>
      </c>
      <c r="B250" s="24" t="s">
        <v>1044</v>
      </c>
      <c r="C250" s="24" t="s">
        <v>178</v>
      </c>
      <c r="D250" s="24" t="s">
        <v>155</v>
      </c>
      <c r="E250" s="24" t="s">
        <v>1045</v>
      </c>
      <c r="F250" s="25">
        <v>39.166666666700003</v>
      </c>
      <c r="G250" s="26">
        <v>50000</v>
      </c>
      <c r="H250" s="51">
        <v>50000</v>
      </c>
      <c r="I250" s="26">
        <f t="shared" si="5"/>
        <v>14243882</v>
      </c>
      <c r="J250" s="24" t="s">
        <v>1046</v>
      </c>
    </row>
    <row r="251" spans="1:10" ht="45" x14ac:dyDescent="0.25">
      <c r="A251" s="20" t="s">
        <v>142</v>
      </c>
      <c r="B251" s="24" t="s">
        <v>1047</v>
      </c>
      <c r="C251" s="24" t="s">
        <v>1048</v>
      </c>
      <c r="D251" s="24" t="s">
        <v>27</v>
      </c>
      <c r="E251" s="24" t="s">
        <v>1049</v>
      </c>
      <c r="F251" s="25">
        <v>39.166666666700003</v>
      </c>
      <c r="G251" s="26">
        <v>120000</v>
      </c>
      <c r="H251" s="51">
        <v>120000</v>
      </c>
      <c r="I251" s="26">
        <f t="shared" si="5"/>
        <v>14363882</v>
      </c>
      <c r="J251" s="24" t="s">
        <v>1050</v>
      </c>
    </row>
    <row r="252" spans="1:10" ht="90" x14ac:dyDescent="0.25">
      <c r="A252" s="20" t="s">
        <v>143</v>
      </c>
      <c r="B252" s="24" t="s">
        <v>1051</v>
      </c>
      <c r="C252" s="24" t="s">
        <v>196</v>
      </c>
      <c r="D252" s="24" t="s">
        <v>30</v>
      </c>
      <c r="E252" s="24" t="s">
        <v>1052</v>
      </c>
      <c r="F252" s="25">
        <v>39.166666666700003</v>
      </c>
      <c r="G252" s="26">
        <v>150000</v>
      </c>
      <c r="H252" s="51">
        <v>150000</v>
      </c>
      <c r="I252" s="26">
        <f t="shared" si="5"/>
        <v>14513882</v>
      </c>
      <c r="J252" s="24" t="s">
        <v>1053</v>
      </c>
    </row>
    <row r="253" spans="1:10" ht="75" x14ac:dyDescent="0.25">
      <c r="A253" s="20" t="s">
        <v>601</v>
      </c>
      <c r="B253" s="24" t="s">
        <v>1054</v>
      </c>
      <c r="C253" s="24" t="s">
        <v>188</v>
      </c>
      <c r="D253" s="24" t="s">
        <v>148</v>
      </c>
      <c r="E253" s="24" t="s">
        <v>1055</v>
      </c>
      <c r="F253" s="25">
        <v>39.166666666700003</v>
      </c>
      <c r="G253" s="26">
        <v>150000</v>
      </c>
      <c r="H253" s="51">
        <v>150000</v>
      </c>
      <c r="I253" s="26">
        <f t="shared" si="5"/>
        <v>14663882</v>
      </c>
      <c r="J253" s="24" t="s">
        <v>1056</v>
      </c>
    </row>
    <row r="254" spans="1:10" ht="45" x14ac:dyDescent="0.25">
      <c r="A254" s="20" t="s">
        <v>602</v>
      </c>
      <c r="B254" s="24" t="s">
        <v>1057</v>
      </c>
      <c r="C254" s="24" t="s">
        <v>1058</v>
      </c>
      <c r="D254" s="24" t="s">
        <v>144</v>
      </c>
      <c r="E254" s="24" t="s">
        <v>1059</v>
      </c>
      <c r="F254" s="25">
        <v>39.166666666700003</v>
      </c>
      <c r="G254" s="26">
        <v>150000</v>
      </c>
      <c r="H254" s="51">
        <v>150000</v>
      </c>
      <c r="I254" s="26">
        <f t="shared" si="5"/>
        <v>14813882</v>
      </c>
      <c r="J254" s="24" t="s">
        <v>1060</v>
      </c>
    </row>
    <row r="255" spans="1:10" ht="90" x14ac:dyDescent="0.25">
      <c r="A255" s="20" t="s">
        <v>603</v>
      </c>
      <c r="B255" s="24" t="s">
        <v>1061</v>
      </c>
      <c r="C255" s="24" t="s">
        <v>181</v>
      </c>
      <c r="D255" s="41" t="s">
        <v>25</v>
      </c>
      <c r="E255" s="24" t="s">
        <v>1062</v>
      </c>
      <c r="F255" s="25">
        <v>39.166666666700003</v>
      </c>
      <c r="G255" s="26">
        <v>150000</v>
      </c>
      <c r="H255" s="51">
        <v>150000</v>
      </c>
      <c r="I255" s="26">
        <f t="shared" si="5"/>
        <v>14963882</v>
      </c>
      <c r="J255" s="24" t="s">
        <v>1063</v>
      </c>
    </row>
    <row r="256" spans="1:10" ht="75" x14ac:dyDescent="0.25">
      <c r="A256" s="20" t="s">
        <v>604</v>
      </c>
      <c r="B256" s="24" t="s">
        <v>1064</v>
      </c>
      <c r="C256" s="24" t="s">
        <v>1065</v>
      </c>
      <c r="D256" s="24" t="s">
        <v>30</v>
      </c>
      <c r="E256" s="24" t="s">
        <v>1066</v>
      </c>
      <c r="F256" s="25">
        <v>39.166666666700003</v>
      </c>
      <c r="G256" s="26">
        <v>60000</v>
      </c>
      <c r="H256" s="51">
        <v>60000</v>
      </c>
      <c r="I256" s="26">
        <f t="shared" si="5"/>
        <v>15023882</v>
      </c>
      <c r="J256" s="24" t="s">
        <v>1067</v>
      </c>
    </row>
    <row r="257" spans="1:10" ht="45" x14ac:dyDescent="0.25">
      <c r="A257" s="20" t="s">
        <v>605</v>
      </c>
      <c r="B257" s="24" t="s">
        <v>1068</v>
      </c>
      <c r="C257" s="24" t="s">
        <v>185</v>
      </c>
      <c r="D257" s="41" t="s">
        <v>25</v>
      </c>
      <c r="E257" s="24" t="s">
        <v>1069</v>
      </c>
      <c r="F257" s="25">
        <v>39.166666666700003</v>
      </c>
      <c r="G257" s="26">
        <v>150000</v>
      </c>
      <c r="H257" s="52">
        <v>150000</v>
      </c>
      <c r="I257" s="26">
        <f t="shared" si="5"/>
        <v>15173882</v>
      </c>
      <c r="J257" s="24" t="s">
        <v>1070</v>
      </c>
    </row>
    <row r="258" spans="1:10" ht="30" x14ac:dyDescent="0.25">
      <c r="A258" s="20" t="s">
        <v>606</v>
      </c>
      <c r="B258" s="24" t="s">
        <v>1071</v>
      </c>
      <c r="C258" s="24" t="s">
        <v>1072</v>
      </c>
      <c r="D258" s="41" t="s">
        <v>25</v>
      </c>
      <c r="E258" s="24" t="s">
        <v>1073</v>
      </c>
      <c r="F258" s="25">
        <v>39.166666666700003</v>
      </c>
      <c r="G258" s="26">
        <v>50000</v>
      </c>
      <c r="H258" s="51">
        <v>50000</v>
      </c>
      <c r="I258" s="26">
        <f t="shared" si="5"/>
        <v>15223882</v>
      </c>
      <c r="J258" s="24" t="s">
        <v>1074</v>
      </c>
    </row>
    <row r="259" spans="1:10" ht="30" x14ac:dyDescent="0.25">
      <c r="A259" s="20" t="s">
        <v>607</v>
      </c>
      <c r="B259" s="24" t="s">
        <v>1075</v>
      </c>
      <c r="C259" s="24" t="s">
        <v>1076</v>
      </c>
      <c r="D259" s="24" t="s">
        <v>148</v>
      </c>
      <c r="E259" s="24" t="s">
        <v>1077</v>
      </c>
      <c r="F259" s="25">
        <v>39.166666666700003</v>
      </c>
      <c r="G259" s="26">
        <v>60000</v>
      </c>
      <c r="H259" s="51">
        <v>60000</v>
      </c>
      <c r="I259" s="26">
        <f t="shared" si="5"/>
        <v>15283882</v>
      </c>
      <c r="J259" s="24" t="s">
        <v>1078</v>
      </c>
    </row>
    <row r="260" spans="1:10" ht="60" x14ac:dyDescent="0.25">
      <c r="A260" s="20" t="s">
        <v>608</v>
      </c>
      <c r="B260" s="24" t="s">
        <v>1079</v>
      </c>
      <c r="C260" s="24" t="s">
        <v>1080</v>
      </c>
      <c r="D260" s="24" t="s">
        <v>27</v>
      </c>
      <c r="E260" s="24" t="s">
        <v>1081</v>
      </c>
      <c r="F260" s="25">
        <v>39.166666666700003</v>
      </c>
      <c r="G260" s="26">
        <v>95000</v>
      </c>
      <c r="H260" s="51">
        <v>95000</v>
      </c>
      <c r="I260" s="26">
        <f t="shared" ref="I260:I261" si="6">I259+H260</f>
        <v>15378882</v>
      </c>
      <c r="J260" s="24" t="s">
        <v>1082</v>
      </c>
    </row>
    <row r="261" spans="1:10" ht="75" x14ac:dyDescent="0.25">
      <c r="A261" s="20" t="s">
        <v>609</v>
      </c>
      <c r="B261" s="24" t="s">
        <v>1083</v>
      </c>
      <c r="C261" s="24" t="s">
        <v>1084</v>
      </c>
      <c r="D261" s="24" t="s">
        <v>29</v>
      </c>
      <c r="E261" s="24" t="s">
        <v>1085</v>
      </c>
      <c r="F261" s="25">
        <v>39.166666666700003</v>
      </c>
      <c r="G261" s="54">
        <v>150000</v>
      </c>
      <c r="H261" s="55">
        <v>121118</v>
      </c>
      <c r="I261" s="26">
        <f t="shared" si="6"/>
        <v>15500000</v>
      </c>
      <c r="J261" s="24" t="s">
        <v>1086</v>
      </c>
    </row>
    <row r="262" spans="1:10" x14ac:dyDescent="0.25">
      <c r="A262" s="10"/>
      <c r="B262" s="47" t="s">
        <v>13</v>
      </c>
      <c r="C262" s="46"/>
      <c r="D262" s="46"/>
      <c r="E262" s="46"/>
      <c r="F262" s="48"/>
      <c r="G262" s="49"/>
      <c r="H262" s="45">
        <f>SUM(H131:H261)</f>
        <v>15500000</v>
      </c>
      <c r="I262" s="49"/>
      <c r="J262" s="48"/>
    </row>
    <row r="263" spans="1:10" x14ac:dyDescent="0.25">
      <c r="G263" s="31"/>
      <c r="H263" s="31"/>
      <c r="I263" s="31"/>
    </row>
    <row r="264" spans="1:10" x14ac:dyDescent="0.25">
      <c r="B264" s="57" t="s">
        <v>217</v>
      </c>
      <c r="C264" s="57"/>
      <c r="D264" s="57"/>
      <c r="E264" s="57"/>
      <c r="G264" s="31"/>
      <c r="H264" s="50">
        <f>H36+H122+H262</f>
        <v>39500000</v>
      </c>
      <c r="I264" s="31"/>
    </row>
  </sheetData>
  <mergeCells count="14">
    <mergeCell ref="A18:H18"/>
    <mergeCell ref="B36:E36"/>
    <mergeCell ref="B124:E124"/>
    <mergeCell ref="A1:J1"/>
    <mergeCell ref="A2:H2"/>
    <mergeCell ref="A3:H3"/>
    <mergeCell ref="A5:H5"/>
    <mergeCell ref="A4:I4"/>
    <mergeCell ref="A17:I17"/>
    <mergeCell ref="B264:E264"/>
    <mergeCell ref="A41:H41"/>
    <mergeCell ref="A129:H129"/>
    <mergeCell ref="A128:I128"/>
    <mergeCell ref="A40:I40"/>
  </mergeCells>
  <phoneticPr fontId="9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&amp;LPříloha č. 1 k usnesení - Tisk č. 0261(2022)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2022-04-05T07:37:45Z</cp:lastPrinted>
  <dcterms:created xsi:type="dcterms:W3CDTF">2021-05-20T06:42:01Z</dcterms:created>
  <dcterms:modified xsi:type="dcterms:W3CDTF">2022-04-05T07:37:51Z</dcterms:modified>
</cp:coreProperties>
</file>