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pryslova\Desktop\"/>
    </mc:Choice>
  </mc:AlternateContent>
  <xr:revisionPtr revIDLastSave="0" documentId="13_ncr:1_{69F71A69-F924-429A-83B6-C99BCD018E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_FilterDatabase" localSheetId="0" hidden="1">List1!$A$3:$J$13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30" i="1" s="1"/>
  <c r="G235" i="1"/>
  <c r="I102" i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G93" i="1"/>
  <c r="I37" i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G28" i="1"/>
  <c r="I19" i="1"/>
  <c r="I20" i="1" s="1"/>
  <c r="I21" i="1" s="1"/>
  <c r="I22" i="1" s="1"/>
  <c r="I23" i="1" s="1"/>
  <c r="I24" i="1" s="1"/>
  <c r="I25" i="1" s="1"/>
  <c r="I26" i="1" s="1"/>
  <c r="I27" i="1" s="1"/>
  <c r="I6" i="1"/>
  <c r="I7" i="1" s="1"/>
  <c r="I8" i="1" s="1"/>
  <c r="I9" i="1" s="1"/>
  <c r="I10" i="1" s="1"/>
  <c r="I11" i="1" s="1"/>
  <c r="I12" i="1" s="1"/>
  <c r="G95" i="1" l="1"/>
  <c r="G237" i="1"/>
</calcChain>
</file>

<file path=xl/sharedStrings.xml><?xml version="1.0" encoding="utf-8"?>
<sst xmlns="http://schemas.openxmlformats.org/spreadsheetml/2006/main" count="1312" uniqueCount="1004">
  <si>
    <t>Poř. číslo</t>
  </si>
  <si>
    <t>Číslo žádosti</t>
  </si>
  <si>
    <t>Název žadatele</t>
  </si>
  <si>
    <t>Okres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</si>
  <si>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</si>
  <si>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</si>
  <si>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</si>
  <si>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</si>
  <si>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</si>
  <si>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</si>
  <si>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</si>
  <si>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</si>
  <si>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</si>
  <si>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</si>
  <si>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Tematické zadání  "Podpora handicapovaných"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</si>
  <si>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</si>
  <si>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</si>
  <si>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</si>
  <si>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</si>
  <si>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</si>
  <si>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</si>
  <si>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</si>
  <si>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</si>
  <si>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</si>
  <si>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</si>
  <si>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</si>
  <si>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</si>
  <si>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</si>
  <si>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</si>
  <si>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</si>
  <si>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</si>
  <si>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</si>
  <si>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</si>
  <si>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</si>
  <si>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</si>
  <si>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</si>
  <si>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</si>
  <si>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</si>
  <si>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</si>
  <si>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</si>
  <si>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</si>
  <si>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</si>
  <si>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</si>
  <si>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</si>
  <si>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</si>
  <si>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</si>
  <si>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</si>
  <si>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</si>
  <si>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</si>
  <si>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</si>
  <si>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</si>
  <si>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</si>
  <si>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</si>
  <si>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</si>
  <si>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</si>
  <si>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</si>
  <si>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</si>
  <si>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</si>
  <si>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</si>
  <si>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</si>
  <si>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</si>
  <si>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</si>
  <si>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</si>
  <si>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</si>
  <si>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</si>
  <si>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</si>
  <si>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</si>
  <si>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</si>
  <si>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</si>
  <si>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</si>
  <si>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</si>
  <si>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</si>
  <si>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</si>
  <si>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</si>
  <si>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</si>
  <si>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</si>
  <si>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</si>
  <si>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</si>
  <si>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</si>
  <si>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</si>
  <si>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</si>
  <si>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</si>
  <si>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</si>
  <si>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</si>
  <si>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</si>
  <si>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</si>
  <si>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</si>
  <si>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</si>
  <si>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</si>
  <si>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</si>
  <si>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</si>
  <si>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</si>
  <si>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</si>
  <si>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</si>
  <si>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</si>
  <si>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</si>
  <si>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</si>
  <si>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</si>
  <si>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Tematické zadání  "Podpora sportovních a volnočasových aktivit - neinvestiční podpora"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</si>
  <si>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</si>
  <si>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</si>
  <si>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</si>
  <si>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</si>
  <si>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</si>
  <si>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</si>
  <si>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</si>
  <si>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</si>
  <si>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</si>
  <si>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</si>
  <si>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</si>
  <si>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</si>
  <si>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</si>
  <si>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</si>
  <si>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</si>
  <si>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</si>
  <si>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</si>
  <si>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</si>
  <si>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</si>
  <si>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</si>
  <si>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</si>
  <si>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</si>
  <si>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</si>
  <si>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</si>
  <si>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</si>
  <si>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</si>
  <si>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</si>
  <si>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</si>
  <si>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</si>
  <si>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</si>
  <si>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</si>
  <si>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</si>
  <si>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</si>
  <si>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</si>
  <si>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</si>
  <si>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</si>
  <si>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</si>
  <si>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</si>
  <si>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</si>
  <si>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</si>
  <si>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</si>
  <si>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</si>
  <si>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</si>
  <si>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</si>
  <si>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</si>
  <si>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</si>
  <si>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</si>
  <si>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</si>
  <si>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 xml:space="preserve"> Anastasja Vištalová</t>
  </si>
  <si>
    <t>Praha - východ</t>
  </si>
  <si>
    <t xml:space="preserve"> Lenka Dubcová</t>
  </si>
  <si>
    <t>Kolín</t>
  </si>
  <si>
    <t>Podpora parajezdkyně Terezy Dubcové na cestě za paralympiádou</t>
  </si>
  <si>
    <t>Benešov</t>
  </si>
  <si>
    <t>FC Křivsoudov, z.s. (47082381)</t>
  </si>
  <si>
    <t>Nymburk</t>
  </si>
  <si>
    <t>Kladno</t>
  </si>
  <si>
    <t>Praha - západ</t>
  </si>
  <si>
    <t>Beroun</t>
  </si>
  <si>
    <t>Kutná Hora</t>
  </si>
  <si>
    <t>Příbram (00243132)</t>
  </si>
  <si>
    <t>Příbram</t>
  </si>
  <si>
    <t>Mladá Boleslav</t>
  </si>
  <si>
    <t>Obec Miřetice (00232246)</t>
  </si>
  <si>
    <t>Mělník</t>
  </si>
  <si>
    <t>Atleticko-Fotbalový Klub Loděnice, z.s. (43763766)</t>
  </si>
  <si>
    <t>SK Vrané nad Vltavou, z.s. (69056099)</t>
  </si>
  <si>
    <t>Rekonstrukce a modernizace ochranné sítě na fotbalovém hřišti</t>
  </si>
  <si>
    <t>Rakovník</t>
  </si>
  <si>
    <t>Dolní Kralovice (00231711)</t>
  </si>
  <si>
    <t>Treninková tenisová plocha a stěna</t>
  </si>
  <si>
    <t>Fotbalový klub Soběhrdy, z. s. (02501619)</t>
  </si>
  <si>
    <t>TJ Sokol Kosořice z.s. (18572146)</t>
  </si>
  <si>
    <t>Solární systém pro ohřev teplé vody</t>
  </si>
  <si>
    <t>Klub veslařů mělnických 1881, z.s. (65601793)</t>
  </si>
  <si>
    <t>Skify Cadet pro děti 9-13 let v KVM 1881</t>
  </si>
  <si>
    <t>Amatérský fotbalový klub Pečky, z.s. (62994417)</t>
  </si>
  <si>
    <t>Rožmitál pod Třemšínem (00243221)</t>
  </si>
  <si>
    <t>Velký Osek (00235873)</t>
  </si>
  <si>
    <t>Zavlažovací systém ve Sportovním areálu Velký Osek</t>
  </si>
  <si>
    <t>Sázava (00236411)</t>
  </si>
  <si>
    <t>Tělovýchovná jednota Sokol Vyšehořovice, z.s. (43751661)</t>
  </si>
  <si>
    <t>Oplocení sportovního areálu</t>
  </si>
  <si>
    <t>Místní akční skupina SVATOJIŘSKÝ LES, z.s. (27029182)</t>
  </si>
  <si>
    <t>Mobilní letní kino pro region SVATOJIŘSKÉHO LESA</t>
  </si>
  <si>
    <t>Zdice (00234061)</t>
  </si>
  <si>
    <t>Modernizace hřiště za sportovní halou na pozemku parc. číslo 1140/1, Zdice</t>
  </si>
  <si>
    <t>Jezdecký klub Stará Boleslav, z.s. (16556330)</t>
  </si>
  <si>
    <t>Zruč nad Sázavou (00236667)</t>
  </si>
  <si>
    <t>CELKEM FOND SPORTU A VOLNÉHO ČASU</t>
  </si>
  <si>
    <t>Tematické zadání  "Podpora sportovních a volnočasových aktivit - investiční podpora "</t>
  </si>
  <si>
    <t>Tělovýchovná jednota Sokol Sedlec-Prčice (45131660)</t>
  </si>
  <si>
    <t>ArenA Kolín,z.s. (04545052)</t>
  </si>
  <si>
    <t>Štítarský SK, z.s. (14800551)</t>
  </si>
  <si>
    <t>Praha</t>
  </si>
  <si>
    <t>TJ Jawa Divišov z.s. (18621864)</t>
  </si>
  <si>
    <t>SK Sparta Řevničov,z.s. (47013389)</t>
  </si>
  <si>
    <t>SK Mšeno z.s. (42741866)</t>
  </si>
  <si>
    <t>TJ Liblice, z.s. (14800764)</t>
  </si>
  <si>
    <t>Žádosti o poskytnutí dotace prostřednictvím veřejnoprávní smlouvy z Programu 2022 pro poskytování dotací 
z rozpočtu Středočeského kraje ze Středočeského Fondu sportu a volného času, 
které byly řádně podány, splňují všechny formální náležitosti, 
ale objem peněžních prostředků v uvedeném programu nestačí pro schválení dotace</t>
  </si>
  <si>
    <t>SVČ/PHC/047396/2022</t>
  </si>
  <si>
    <t>Sun of Art, o.p.s. (26642611)</t>
  </si>
  <si>
    <t>Sun of Art dětem - všem</t>
  </si>
  <si>
    <t>2022-01-27 10:52:49.0</t>
  </si>
  <si>
    <t>SVČ/PHC/047000/2022</t>
  </si>
  <si>
    <t xml:space="preserve"> Tereza Brandtlová</t>
  </si>
  <si>
    <t>Cesta na Mistrovství Evropy do Říma přes Světový pohár v Bangkoku</t>
  </si>
  <si>
    <t>2022-01-24 10:24:48.0</t>
  </si>
  <si>
    <t>SVČ/PHC/046931/2022</t>
  </si>
  <si>
    <t>Svaz postižených civilizačními chorobami v ČR, z.s., okresní organizace Mělník (69060495)</t>
  </si>
  <si>
    <t>Rozchodíme Civilky ve Středočeském kraji 2022</t>
  </si>
  <si>
    <t>2022-01-25 11:26:08.0</t>
  </si>
  <si>
    <t>SVČ/PHC/047638/2022</t>
  </si>
  <si>
    <t>Czech Para Dance Sport, pobočný spolek SUT (09776877)</t>
  </si>
  <si>
    <t xml:space="preserve">Reprezentační příprava </t>
  </si>
  <si>
    <t>2022-01-27 14:36:02.0</t>
  </si>
  <si>
    <t>SVČ/PHC/047526/2022</t>
  </si>
  <si>
    <t>2022-01-26 19:08:23.0</t>
  </si>
  <si>
    <t>SVČ/PHC/046522/2022</t>
  </si>
  <si>
    <t>Spolek Elite handicap sport (22709126)</t>
  </si>
  <si>
    <t>Účast sportovců Spolku Elite handicap sport na mezinárodních závodech a podpora činnosti spolku v oblasti sportovních aktivit osob se zdravotním postižením</t>
  </si>
  <si>
    <t>2022-01-14 11:23:39.0</t>
  </si>
  <si>
    <t>SVČ/PHC/046543/2022</t>
  </si>
  <si>
    <t>Hipocentrum ROBIN z.ú. (05082307)</t>
  </si>
  <si>
    <t>Podpora hipoterapeutických aktivit s handicapovanými dětmi a mládeží v Hipocentru ROBIN</t>
  </si>
  <si>
    <t>2022-01-25 18:22:53.0</t>
  </si>
  <si>
    <t>SVČ/PHC/047558/2022</t>
  </si>
  <si>
    <t>Mst Vladimír Machota</t>
  </si>
  <si>
    <t>Nevidomý sportovec instruktor</t>
  </si>
  <si>
    <t>2022-01-27 00:09:15.0</t>
  </si>
  <si>
    <t>SVČ/PHC/046648/2022</t>
  </si>
  <si>
    <t>Příprava na Mistrovství světa v Herningu</t>
  </si>
  <si>
    <t>2022-01-19 21:32:06.0</t>
  </si>
  <si>
    <t>SVČ/PVS/046807/2022</t>
  </si>
  <si>
    <t>Beroun Golf Club, z.s. (26577399)</t>
  </si>
  <si>
    <t>Czech Ladies Open 2022</t>
  </si>
  <si>
    <t>2022-01-26 14:38:03.0</t>
  </si>
  <si>
    <t>SVČ/PVS/047590/2022</t>
  </si>
  <si>
    <t>Majsan gym z.s. (09210687)</t>
  </si>
  <si>
    <t>Večer bojovníků thajského boxu</t>
  </si>
  <si>
    <t>2022-01-27 12:35:42.0</t>
  </si>
  <si>
    <t>SVČ/PVS/047566/2022</t>
  </si>
  <si>
    <t>Glider Aerobatic Club, z.s. (26552906)</t>
  </si>
  <si>
    <t>Program podpory talentované mládeže - juniorů do 23.let v letecké akrobacii na kluzácích - vrcholový sport a reprezentace ČR.</t>
  </si>
  <si>
    <t>2022-01-27 01:45:09.0</t>
  </si>
  <si>
    <t>SVČ/PVS/046729/2022</t>
  </si>
  <si>
    <t>Volejbalový klub Odolena Voda s.r.o. (24779865)</t>
  </si>
  <si>
    <t>Podpora činnosti VK AERO Odolena Voda</t>
  </si>
  <si>
    <t>2022-01-25 10:57:36.0</t>
  </si>
  <si>
    <t>SVČ/PVS/047384/2022</t>
  </si>
  <si>
    <t>CACIT z.s. (22866957)</t>
  </si>
  <si>
    <t>17. ročník Mezinárodního šampionátu ve sportovní kynologii CACIT Dobříš 2022, který je součástí celosvětového seriálu závodů a kvalifikačním závodem pro mistrovství světa</t>
  </si>
  <si>
    <t>2022-01-27 00:29:45.0</t>
  </si>
  <si>
    <t>SVČ/PVS/046643/2022</t>
  </si>
  <si>
    <t>Jarmila Kratochvílová - ATLETIKA s.r.o.  (26417961)</t>
  </si>
  <si>
    <t>Speciální atletická příprava talentované mládeže</t>
  </si>
  <si>
    <t>2022-01-25 19:56:17.0</t>
  </si>
  <si>
    <t>SVČ/PVS/047439/2022</t>
  </si>
  <si>
    <t>Dunovský Peugeot Rallye Team klub v AČR (04935446)</t>
  </si>
  <si>
    <t>Mistrovství ČR v automobilových soutěžích - Rallye Bohemia 2022</t>
  </si>
  <si>
    <t>2022-01-27 10:08:01.0</t>
  </si>
  <si>
    <t>SVČ/PVS/047575/2022</t>
  </si>
  <si>
    <t>Svaz učitelů tance ČR, z.s. (00444944)</t>
  </si>
  <si>
    <t>Soustředění seniorské a juniorské reprezentace SUT taneční spor</t>
  </si>
  <si>
    <t>2022-01-27 12:39:45.0</t>
  </si>
  <si>
    <t>SVČ/PVS/047484/2022</t>
  </si>
  <si>
    <t>Hokejbalový klub Kladno, z.s. (67673589)</t>
  </si>
  <si>
    <t>Finanční podpora odměny pro vedoucího trenéra v kategoriích Hokejbalového klubu Kladno z.s. 2022</t>
  </si>
  <si>
    <t>2022-01-27 10:01:46.0</t>
  </si>
  <si>
    <t>SVČ/PVS/047242/2022</t>
  </si>
  <si>
    <t>HMC Club, z.s. (08166838)</t>
  </si>
  <si>
    <t>Podpora mladých motokrosařů</t>
  </si>
  <si>
    <t>2022-01-25 09:57:56.0</t>
  </si>
  <si>
    <t>Tematické zadání  "Podpora vrcholového sportu"</t>
  </si>
  <si>
    <t>SVČ/VSAI/046708/2022</t>
  </si>
  <si>
    <t>TJ Sokol Miřetice z.s. (47082313)</t>
  </si>
  <si>
    <t>Travní traktor pro údržbu sportovního areálu Miřetice</t>
  </si>
  <si>
    <t>2022-01-21 12:23:33.0</t>
  </si>
  <si>
    <t>SVČ/VSAI/046550/2022</t>
  </si>
  <si>
    <t>Sokol Maršovice z.s. (47082429)</t>
  </si>
  <si>
    <t>Travní traktůrek na údržbu travnatých ploch učených pro fotbal a hasičská cvičení</t>
  </si>
  <si>
    <t>2022-01-24 12:07:31.0</t>
  </si>
  <si>
    <t>SVČ/VSAI/047369/2022</t>
  </si>
  <si>
    <t>FK Soběhrdy – zakoupení zahradního traktoru pro sečení fotbalového hřiště</t>
  </si>
  <si>
    <t>2022-01-25 22:13:02.0</t>
  </si>
  <si>
    <t>SVČ/VSAI/046344/2022</t>
  </si>
  <si>
    <t>2022-01-12 13:53:56.0</t>
  </si>
  <si>
    <t>SVČ/VSAI/046337/2022</t>
  </si>
  <si>
    <t>TJ Sokol Měšice z.s. (62930427)</t>
  </si>
  <si>
    <t>Nákup zahradního traktoru (sekačky)</t>
  </si>
  <si>
    <t>2022-01-13 15:21:04.0</t>
  </si>
  <si>
    <t>SVČ/VSAI/047480/2022</t>
  </si>
  <si>
    <t>2022-01-26 15:22:42.0</t>
  </si>
  <si>
    <t>SVČ/VSAI/047447/2022</t>
  </si>
  <si>
    <t>Potřebná inovace vybavení sportovního areálu – zahradní traktor</t>
  </si>
  <si>
    <t>2022-01-27 11:25:27.0</t>
  </si>
  <si>
    <t>SVČ/VSAI/046392/2022</t>
  </si>
  <si>
    <t>Nymburská o.p.s (27940993)</t>
  </si>
  <si>
    <t>Hřiště pro Workout</t>
  </si>
  <si>
    <t>2022-01-12 19:36:20.0</t>
  </si>
  <si>
    <t>SVČ/VSAI/046541/2022</t>
  </si>
  <si>
    <t>Sportovní klub Klášter n/J z.s. (70914516)</t>
  </si>
  <si>
    <t>Pořízení zavlažovacího vozíku</t>
  </si>
  <si>
    <t>2022-01-15 13:56:45.0</t>
  </si>
  <si>
    <t>SVČ/VSAI/046743/2022</t>
  </si>
  <si>
    <t>Nákup zahradního traktoru na sekání travnaté plochy fotbalového hřiště</t>
  </si>
  <si>
    <t>2022-01-24 14:45:58.0</t>
  </si>
  <si>
    <t>SVČ/VSAI/046964/2022</t>
  </si>
  <si>
    <t>TJ SPARTA Kutná Hora, z.s. (14801663)</t>
  </si>
  <si>
    <t>Modernizace šatny děti a mládež I.</t>
  </si>
  <si>
    <t>2022-01-24 15:44:20.0</t>
  </si>
  <si>
    <t>SVČ/VSAI/047370/2022</t>
  </si>
  <si>
    <t>SK Český Brod z.s. (61883824)</t>
  </si>
  <si>
    <t>Kvatilní zelené plochy</t>
  </si>
  <si>
    <t>2022-01-26 22:09:37.0</t>
  </si>
  <si>
    <t>SVČ/VSAI/046447/2022</t>
  </si>
  <si>
    <t>Zajištění kvalitní sportovní infrastruktury spolku FC Křivsoudov, z.s.</t>
  </si>
  <si>
    <t>2022-01-18 07:43:38.0</t>
  </si>
  <si>
    <t>SVČ/VSAI/046830/2022</t>
  </si>
  <si>
    <t>Myslivecký spolek Křečkov (67674429)</t>
  </si>
  <si>
    <t>ZLEPŠENÍ MYSLIVECKÉHO PROSTŘEDÍ V AREÁLU MS KŘEČKOV V KŘEČKOVĚ</t>
  </si>
  <si>
    <t>2022-01-24 13:30:19.0</t>
  </si>
  <si>
    <t>SVČ/VSAI/046804/2022</t>
  </si>
  <si>
    <t>Město Sedlčany (00243272)</t>
  </si>
  <si>
    <t>Akumulace dešťových vod pro závlahu sportoviště</t>
  </si>
  <si>
    <t>2022-01-24 14:37:46.0</t>
  </si>
  <si>
    <t>SVČ/VSAI/046948/2022</t>
  </si>
  <si>
    <t>2022-01-24 21:23:16.0</t>
  </si>
  <si>
    <t>SVČ/VSAI/047098/2022</t>
  </si>
  <si>
    <t>Pořízení zahradní techniky na údržbu venkovního areálu</t>
  </si>
  <si>
    <t>2022-01-25 13:09:43.0</t>
  </si>
  <si>
    <t>SVČ/VSAI/047202/2022</t>
  </si>
  <si>
    <t>Obnova oplocení hřiště</t>
  </si>
  <si>
    <t>2022-01-26 13:23:48.0</t>
  </si>
  <si>
    <t>SVČ/VSAI/046368/2022</t>
  </si>
  <si>
    <t>2022-01-17 15:39:35.0</t>
  </si>
  <si>
    <t>SVČ/VSAI/047604/2022</t>
  </si>
  <si>
    <t>2022-01-27 11:33:18.0</t>
  </si>
  <si>
    <t>SVČ/VSAI/047351/2022</t>
  </si>
  <si>
    <t>Tělocvičná jednota Sokol Malá Hraštice (42728436)</t>
  </si>
  <si>
    <t>Koupě zahradního traktoru pro údržbu přírodní plochy</t>
  </si>
  <si>
    <t>2022-01-27 11:33:50.0</t>
  </si>
  <si>
    <t>SVČ/VSAI/046649/2022</t>
  </si>
  <si>
    <t>TJ Spartak Čelákovice, z.s. (43750567)</t>
  </si>
  <si>
    <t>Evidence atletických výkonů</t>
  </si>
  <si>
    <t>2022-01-19 11:18:12.0</t>
  </si>
  <si>
    <t>SVČ/VSAI/046615/2022</t>
  </si>
  <si>
    <t>Líšnice (00241440)</t>
  </si>
  <si>
    <t>Workoutové hřiště s fitness prvky</t>
  </si>
  <si>
    <t>2022-01-19 11:19:22.0</t>
  </si>
  <si>
    <t>SVČ/VSAI/046495/2022</t>
  </si>
  <si>
    <t>Tělovýchovná jednota FC Jevany z.s. (18621295)</t>
  </si>
  <si>
    <t>Kvalitní sportovní podmínky pro fotbalisty z Tělovýchovné jednoty FC Jevany z.s.</t>
  </si>
  <si>
    <t>2022-01-14 15:09:57.0</t>
  </si>
  <si>
    <t>SVČ/VSAI/046317/2022</t>
  </si>
  <si>
    <t>Nákup 2ks fotbalových střídaček</t>
  </si>
  <si>
    <t>2022-01-21 12:08:31.0</t>
  </si>
  <si>
    <t>SVČ/VSAI/047075/2022</t>
  </si>
  <si>
    <t>Závlahový systém tréninkové plochy TJ JAWA Divišov</t>
  </si>
  <si>
    <t>2022-01-25 15:43:29.0</t>
  </si>
  <si>
    <t>SVČ/VSAI/046995/2022</t>
  </si>
  <si>
    <t>Tělocvičná jednota Sokol Statenice (47005114)</t>
  </si>
  <si>
    <t>Nový traktor na sekání fotbalového hřiště ve Statenicích</t>
  </si>
  <si>
    <t>2022-01-25 23:40:53.0</t>
  </si>
  <si>
    <t>SVČ/VSAI/046480/2022</t>
  </si>
  <si>
    <t>Tělocvičná jednota Sokol Poděbrady (00473570)</t>
  </si>
  <si>
    <t>Sokolské workoutové hřiště</t>
  </si>
  <si>
    <t>2022-01-21 09:36:53.0</t>
  </si>
  <si>
    <t>SVČ/VSAI/047069/2022</t>
  </si>
  <si>
    <t>Bratřínov (00639699)</t>
  </si>
  <si>
    <t>Workoutové hřiště</t>
  </si>
  <si>
    <t>2022-01-25 10:58:58.0</t>
  </si>
  <si>
    <t>SVČ/VSAI/046787/2022</t>
  </si>
  <si>
    <t>Hředle (00243761)</t>
  </si>
  <si>
    <t>Šatny fotbalového klubu část zastřešení kontejnerů</t>
  </si>
  <si>
    <t>2022-01-26 09:26:41.0</t>
  </si>
  <si>
    <t>SVČ/VSAI/047432/2022</t>
  </si>
  <si>
    <t>Pořízení sekacího traktoru</t>
  </si>
  <si>
    <t>2022-01-26 11:56:26.0</t>
  </si>
  <si>
    <t>SVČ/VSAI/047308/2022</t>
  </si>
  <si>
    <t>2022-01-27 10:41:11.0</t>
  </si>
  <si>
    <t>SVČ/VSAI/047579/2022</t>
  </si>
  <si>
    <t>Sportovní klub Rapid Psáry, z.s. (47002425)</t>
  </si>
  <si>
    <t>Zkvalitnění sportovního rozvoje a přípravy mládeže SK</t>
  </si>
  <si>
    <t>2022-01-27 11:50:58.0</t>
  </si>
  <si>
    <t>SVČ/VSAI/047244/2022</t>
  </si>
  <si>
    <t>Gymnastika Říčany, z.s. (01949012)</t>
  </si>
  <si>
    <t>Pružinová akrobatická podlaha</t>
  </si>
  <si>
    <t>2022-01-26 14:50:05.0</t>
  </si>
  <si>
    <t>SVČ/VSAI/047555/2022</t>
  </si>
  <si>
    <t>Vřetenová sekačka</t>
  </si>
  <si>
    <t>2022-01-27 13:58:09.0</t>
  </si>
  <si>
    <t>SVČ/VSAI/047070/2022</t>
  </si>
  <si>
    <t>Modernizace povrchu sportního zařízení pro volnočasové aktivity</t>
  </si>
  <si>
    <t>2022-01-26 12:37:25.0</t>
  </si>
  <si>
    <t>SVČ/VSAI/047496/2022</t>
  </si>
  <si>
    <t>Všejany (00238902)</t>
  </si>
  <si>
    <t>Rozšíření stávajícího dětského hřiště v obci  Všejany o herní prvky - mobiliář</t>
  </si>
  <si>
    <t>2022-01-27 11:42:22.0</t>
  </si>
  <si>
    <t>SVČ/VSAI/046863/2022</t>
  </si>
  <si>
    <t>Víceúčelové hřiště Sázava-Černé Budy</t>
  </si>
  <si>
    <t>2022-01-24 11:27:47.0</t>
  </si>
  <si>
    <t>SVČ/VSAI/047207/2022</t>
  </si>
  <si>
    <t>Nákup strojního zařízení na údržbu hrací plochy (zahradní traktor Stiga Estate 9122 W)</t>
  </si>
  <si>
    <t>2022-01-26 13:36:10.0</t>
  </si>
  <si>
    <t>SVČ/VSAI/046516/2022</t>
  </si>
  <si>
    <t>Tělovýchovná jednota Slavoj Vrdy,z.s. (46406654)</t>
  </si>
  <si>
    <t>Nákup sekacího traktůrku</t>
  </si>
  <si>
    <t>2022-01-25 11:54:38.0</t>
  </si>
  <si>
    <t>SVČ/VSAI/046572/2022</t>
  </si>
  <si>
    <t>Pračka-čisté dresy</t>
  </si>
  <si>
    <t>2022-01-25 17:15:13.0</t>
  </si>
  <si>
    <t>SVČ/VSAI/047462/2022</t>
  </si>
  <si>
    <t>Sportovní klub Kostelec nad Černými lesy, z.s. (66492947)</t>
  </si>
  <si>
    <t>Pořízení a montáž kotle na tuhá paliva emisní třídy 4 a vyšší</t>
  </si>
  <si>
    <t>2022-01-27 14:41:13.0</t>
  </si>
  <si>
    <t>SVČ/VSAI/047181/2022</t>
  </si>
  <si>
    <t>Dětské hřiště na Fialce</t>
  </si>
  <si>
    <t>2022-01-26 12:59:12.0</t>
  </si>
  <si>
    <t>SVČ/VSAI/046385/2022</t>
  </si>
  <si>
    <t>SK Hořovice, z.s. (22680772)</t>
  </si>
  <si>
    <t>Výstavba záchytných sítí (oplocení hřiště)</t>
  </si>
  <si>
    <t>2022-01-26 15:43:16.0</t>
  </si>
  <si>
    <t>SVČ/VSAI/046673/2022</t>
  </si>
  <si>
    <t>Tělovýchovná jednota Slovan Horky z.s. (48677990)</t>
  </si>
  <si>
    <t>Podpora šermu</t>
  </si>
  <si>
    <t>2022-01-18 13:41:51.0</t>
  </si>
  <si>
    <t>SVČ/VSAI/046609/2022</t>
  </si>
  <si>
    <t>Babice (00240028)</t>
  </si>
  <si>
    <t>Cyklohřiště Babice</t>
  </si>
  <si>
    <t>2022-01-26 11:05:45.0</t>
  </si>
  <si>
    <t>SVČ/VSAI/047046/2022</t>
  </si>
  <si>
    <t>Mělník (00237051)</t>
  </si>
  <si>
    <t>Nový workout Mělník</t>
  </si>
  <si>
    <t>2022-01-27 08:37:24.0</t>
  </si>
  <si>
    <t>SVČ/VSAI/046442/2022</t>
  </si>
  <si>
    <t>TJ Sokol Jeneč, z.s. (47003260)</t>
  </si>
  <si>
    <t>Nutná obnova stroje pro údržbu hrací plochy</t>
  </si>
  <si>
    <t>2022-01-14 11:12:11.0</t>
  </si>
  <si>
    <t>SVČ/VSAI/047288/2022</t>
  </si>
  <si>
    <t>2022-01-27 08:51:53.0</t>
  </si>
  <si>
    <t>SVČ/VSAI/047132/2022</t>
  </si>
  <si>
    <t>Hořovice (00233242)</t>
  </si>
  <si>
    <t>Sportovní a workoutové hřiště</t>
  </si>
  <si>
    <t>2022-01-26 12:41:09.0</t>
  </si>
  <si>
    <t>SVČ/VSAI/046331/2022</t>
  </si>
  <si>
    <t>2022-01-12 13:27:05.0</t>
  </si>
  <si>
    <t>SVČ/VSAI/046326/2022</t>
  </si>
  <si>
    <t>Zdiby (00241032)</t>
  </si>
  <si>
    <t>Za svatým Janem – aktivní trávení volného času</t>
  </si>
  <si>
    <t>2022-01-14 09:30:09.0</t>
  </si>
  <si>
    <t>SVČ/VSAI/046836/2022</t>
  </si>
  <si>
    <t>Oplocení  sportovního areálu ve Zruči nad Sázavou</t>
  </si>
  <si>
    <t>2022-01-24 09:49:22.0</t>
  </si>
  <si>
    <t>SVČ/VSAI/046869/2022</t>
  </si>
  <si>
    <t>Říčany (00240702)</t>
  </si>
  <si>
    <t>Vzduchová trampolína hřiště Strašínská, Říčany</t>
  </si>
  <si>
    <t>2022-01-26 10:54:58.0</t>
  </si>
  <si>
    <t>SVČ/VSAI/047359/2022</t>
  </si>
  <si>
    <t>Mikroregion Hudlicko (70131180)</t>
  </si>
  <si>
    <t>Nákup skákacího hradu pro Mikroregion Hudlicko</t>
  </si>
  <si>
    <t>2022-01-26 16:01:17.0</t>
  </si>
  <si>
    <t>SVČ/VSAI/046724/2022</t>
  </si>
  <si>
    <t>Traktor a planer pro úpravu jezdeckých povrchů</t>
  </si>
  <si>
    <t>2022-01-18 16:42:22.0</t>
  </si>
  <si>
    <t>SVČ/VSAI/046369/2022</t>
  </si>
  <si>
    <t>Týnec nad Sázavou (00232904)</t>
  </si>
  <si>
    <t>Výměna povrchů a osazení nových střídaček</t>
  </si>
  <si>
    <t>2022-01-13 10:42:24.0</t>
  </si>
  <si>
    <t>SVČ/VSAN/047459/2022</t>
  </si>
  <si>
    <t>Brankářská Akademie Radka Sňozíka p.s. (09996133)</t>
  </si>
  <si>
    <t xml:space="preserve">Brankářská akademie pro všechny </t>
  </si>
  <si>
    <t>2022-01-26 14:14:14.0</t>
  </si>
  <si>
    <t>SVČ/VSAN/047378/2022</t>
  </si>
  <si>
    <t>Fotbalový klub Brandýs - Boleslav, z.s. (26553481)</t>
  </si>
  <si>
    <t>Vybavení všech týmů zdravotními taškami a fotbalovými míči</t>
  </si>
  <si>
    <t>2022-01-26 15:23:21.0</t>
  </si>
  <si>
    <t>SVČ/VSAN/046822/2022</t>
  </si>
  <si>
    <t>JUDO Příbram, z.s. (48954985)</t>
  </si>
  <si>
    <t>JUDO Příbram 2022 - podpora činnosti</t>
  </si>
  <si>
    <t>2022-01-26 20:46:13.0</t>
  </si>
  <si>
    <t>SVČ/VSAN/047513/2022</t>
  </si>
  <si>
    <t>Sportovní klub Slovan Poděbrady, z.s. (45066612)</t>
  </si>
  <si>
    <t>Pořízení tréninkových a zápasových fotbalových branek pro mládežnické týmy klubu</t>
  </si>
  <si>
    <t>2022-01-27 10:25:50.0</t>
  </si>
  <si>
    <t>SVČ/VSAN/046476/2022</t>
  </si>
  <si>
    <t>TJ Byšice, z.s. (47006153)</t>
  </si>
  <si>
    <t>Podpora mladých sportovců v TJ Byšice</t>
  </si>
  <si>
    <t>2022-01-15 17:13:40.0</t>
  </si>
  <si>
    <t>SVČ/VSAN/046462/2022</t>
  </si>
  <si>
    <t>SK Slaný, z.s. (16977891)</t>
  </si>
  <si>
    <t xml:space="preserve">Podpora rozvoje mládežnických mužstev SK Slaný </t>
  </si>
  <si>
    <t>2022-01-17 08:35:28.0</t>
  </si>
  <si>
    <t>SVČ/VSAN/046778/2022</t>
  </si>
  <si>
    <t>Fotbal Neratovice - Byškovice z.s. (07205651)</t>
  </si>
  <si>
    <t>Sport 2022 - Činnost klubu</t>
  </si>
  <si>
    <t>2022-01-20 12:03:30.0</t>
  </si>
  <si>
    <t>SVČ/VSAN/046683/2022</t>
  </si>
  <si>
    <t>TC R.A.K., z.s. (26648032)</t>
  </si>
  <si>
    <t>Zajištění celoroční činnosti TC R.A.K., z.s. v roce 2022</t>
  </si>
  <si>
    <t>2022-01-20 13:48:25.0</t>
  </si>
  <si>
    <t>SVČ/VSAN/046370/2022</t>
  </si>
  <si>
    <t>TJ Slavoj Velké Popovice (00507687)</t>
  </si>
  <si>
    <t>Podpora mládežnického fotbalu Slavoj Velké Popovice 2022</t>
  </si>
  <si>
    <t>2022-01-21 17:42:55.0</t>
  </si>
  <si>
    <t>SVČ/VSAN/047115/2022</t>
  </si>
  <si>
    <t>Sportovní klub Judo Kladno z.s. (07902417)</t>
  </si>
  <si>
    <t>Podpora činnosti 2022</t>
  </si>
  <si>
    <t>2022-01-24 17:25:18.0</t>
  </si>
  <si>
    <t>SVČ/VSAN/046775/2022</t>
  </si>
  <si>
    <t>Sportovní klub Buštěhrad, z.s. (48705829)</t>
  </si>
  <si>
    <t>Pořádání fotbalových turnajů a týmové oblečení mládeže</t>
  </si>
  <si>
    <t>2022-01-25 10:26:11.0</t>
  </si>
  <si>
    <t>SVČ/VSAN/046915/2022</t>
  </si>
  <si>
    <t>Sportovní Klub Kopaná Hovorčovice  (62930575)</t>
  </si>
  <si>
    <t>Vybavení pro trénink mládeže</t>
  </si>
  <si>
    <t>2022-01-25 17:40:41.0</t>
  </si>
  <si>
    <t>SVČ/VSAN/046748/2022</t>
  </si>
  <si>
    <t>Sportovní klub Chlumec, z.s. (47514833)</t>
  </si>
  <si>
    <t>Podpora fotbalové mládeže v SK Chlumec</t>
  </si>
  <si>
    <t>2022-01-26 09:01:32.0</t>
  </si>
  <si>
    <t>SVČ/VSAN/047523/2022</t>
  </si>
  <si>
    <t>Sportovní klub Světice, z. s. (62936204)</t>
  </si>
  <si>
    <t>Tréninková podpora dětských oddílů kopané</t>
  </si>
  <si>
    <t>2022-01-26 21:33:58.0</t>
  </si>
  <si>
    <t>SVČ/VSAN/047562/2022</t>
  </si>
  <si>
    <t>TVT Motion Mnichovice, z.s. (06265715)</t>
  </si>
  <si>
    <t>Cvičební pomůcky</t>
  </si>
  <si>
    <t>2022-01-27 00:53:38.0</t>
  </si>
  <si>
    <t>SVČ/VSAN/046579/2022</t>
  </si>
  <si>
    <t>TAJV, z. s. (09287094)</t>
  </si>
  <si>
    <t>Sportovní dny mládeže s TAJV ve Středočeském kraji</t>
  </si>
  <si>
    <t>2022-01-17 01:56:15.0</t>
  </si>
  <si>
    <t>SVČ/VSAN/046482/2022</t>
  </si>
  <si>
    <t>Tenis klub Rynholec z.s. (27058425)</t>
  </si>
  <si>
    <t>Podpora mládeže ve sportu</t>
  </si>
  <si>
    <t>2022-01-17 13:50:14.0</t>
  </si>
  <si>
    <t>SVČ/VSAN/046635/2022</t>
  </si>
  <si>
    <t>Spolek Tygříci (22613331)</t>
  </si>
  <si>
    <t>Akademie všestranné sportovní přípravy 2022</t>
  </si>
  <si>
    <t>2022-01-18 10:35:47.0</t>
  </si>
  <si>
    <t>SVČ/VSAN/046913/2022</t>
  </si>
  <si>
    <t>Tělovýchovná jednota Sokol Paběnice, spolek (46402772)</t>
  </si>
  <si>
    <t>Podpora mládeže TJ Sokol Paběnice, spolek v roce 2022</t>
  </si>
  <si>
    <t>2022-01-21 19:16:09.0</t>
  </si>
  <si>
    <t>SVČ/VSAN/046997/2022</t>
  </si>
  <si>
    <t>1.FC Bělá pod Bezdězem, z.s. (22730524)</t>
  </si>
  <si>
    <t>Personální zajištění tréninků mládeže</t>
  </si>
  <si>
    <t>2022-01-23 13:28:44.0</t>
  </si>
  <si>
    <t>SVČ/VSAN/046721/2022</t>
  </si>
  <si>
    <t>Sportovní klub Pegas Sedlčany, z. s. (61903779)</t>
  </si>
  <si>
    <t>Zajištění chodu dětských družstev softballového sportovního klubu zkvalitněním tréninkového prostředí a bezpečnostním vybavením</t>
  </si>
  <si>
    <t>2022-01-24 09:03:42.0</t>
  </si>
  <si>
    <t>SVČ/VSAN/046776/2022</t>
  </si>
  <si>
    <t>TJ LTC Poděbrady z. s. (00507491)</t>
  </si>
  <si>
    <t xml:space="preserve">Podpora mládežnického tenisu v Poděbradech </t>
  </si>
  <si>
    <t>2022-01-24 09:20:37.0</t>
  </si>
  <si>
    <t>SVČ/VSAN/046840/2022</t>
  </si>
  <si>
    <t>Centrum pro rodinu Rudňáček, z.s. (22665609)</t>
  </si>
  <si>
    <t>Slunce v nás a v očích našich dětí</t>
  </si>
  <si>
    <t>2022-01-24 11:53:52.0</t>
  </si>
  <si>
    <t>SVČ/VSAN/046823/2022</t>
  </si>
  <si>
    <t>SK Pavlíkov, z.s. (47019972)</t>
  </si>
  <si>
    <t>Podpora sportující mládeže SK Pavlíkov,z.s.,údržba areálu sportovního klubu.</t>
  </si>
  <si>
    <t>2022-01-25 09:30:49.0</t>
  </si>
  <si>
    <t>SVČ/VSAN/047283/2022</t>
  </si>
  <si>
    <t>Kyusho Karate Czech Republic, z.s. (04252764)</t>
  </si>
  <si>
    <t>Celorepubliková soutěž bojových umění</t>
  </si>
  <si>
    <t>2022-01-25 13:53:18.0</t>
  </si>
  <si>
    <t>SVČ/VSAN/046560/2022</t>
  </si>
  <si>
    <t>Volejbalový klub Odolena Voda z.s. (22664998)</t>
  </si>
  <si>
    <t>Podpora mládežnických družstev</t>
  </si>
  <si>
    <t>2022-01-25 14:11:46.0</t>
  </si>
  <si>
    <t>SVČ/VSAN/047263/2022</t>
  </si>
  <si>
    <t>JK MARKO, z.s. (26989794)</t>
  </si>
  <si>
    <t>Podpora aktivit s koňmi pro děti a mládež v roce 2022</t>
  </si>
  <si>
    <t>2022-01-25 14:32:09.0</t>
  </si>
  <si>
    <t>SVČ/VSAN/047274/2022</t>
  </si>
  <si>
    <t>Z&amp;S Apache Team, z.s. (26611848)</t>
  </si>
  <si>
    <t>TOI TOI CUP 2022 Kolín / závod ČP v cyklokrosu - Velká cena města Kolín</t>
  </si>
  <si>
    <t>2022-01-26 12:41:22.0</t>
  </si>
  <si>
    <t>SVČ/VSAN/046658/2022</t>
  </si>
  <si>
    <t>Tělocvičná jednota Sokol Kolín - atletika (75123843)</t>
  </si>
  <si>
    <t>International Visegrad Match / Mezinárodní utkání atletů do 19 let</t>
  </si>
  <si>
    <t>2022-01-21 10:41:01.0</t>
  </si>
  <si>
    <t>SVČ/VSAN/046800/2022</t>
  </si>
  <si>
    <t>Tělovýchovná jednota Sokol Libiš, z.s. (18585124)</t>
  </si>
  <si>
    <t>Podpora sportovní činnosti dětí a mládeže na rok 2022</t>
  </si>
  <si>
    <t>2022-01-21 14:23:07.0</t>
  </si>
  <si>
    <t>SVČ/VSAN/046974/2022</t>
  </si>
  <si>
    <t>TJ Lokomotiva Rakovník, z.s. (00507709)</t>
  </si>
  <si>
    <t>Pohybové aktivity mládeže TJ Lokomotiva Rakovník, z.s.</t>
  </si>
  <si>
    <t>2022-01-23 13:39:20.0</t>
  </si>
  <si>
    <t>SVČ/VSAN/046927/2022</t>
  </si>
  <si>
    <t>SK Olbramovice z.s. (47082275)</t>
  </si>
  <si>
    <t>SK Olbramovice - Mladí fotbalisté 2022</t>
  </si>
  <si>
    <t>2022-01-24 13:53:16.0</t>
  </si>
  <si>
    <t>SVČ/VSAN/046336/2022</t>
  </si>
  <si>
    <t>TJ Spartak Hořovice, z.s.  (47515571)</t>
  </si>
  <si>
    <t>Nákup sportovních potřeb, vybavení a nářadí na údržbu.</t>
  </si>
  <si>
    <t>2022-01-25 13:30:14.0</t>
  </si>
  <si>
    <t>SVČ/VSAN/046986/2022</t>
  </si>
  <si>
    <t>Centrum Břežánek, z.ú. (22732322)</t>
  </si>
  <si>
    <t>Sportovní aktivity v Centru Břežánek 2022</t>
  </si>
  <si>
    <t>2022-01-25 14:05:19.0</t>
  </si>
  <si>
    <t>SVČ/VSAN/046593/2022</t>
  </si>
  <si>
    <t>TJ Sokol Úvaly, z.s. (64934781)</t>
  </si>
  <si>
    <t>Oprava povrchu tělocvičny</t>
  </si>
  <si>
    <t>2022-01-25 14:39:59.0</t>
  </si>
  <si>
    <t>SVČ/VSAN/047200/2022</t>
  </si>
  <si>
    <t>JaS (JINAK A SPOLU) z.s. (14052423)</t>
  </si>
  <si>
    <t>JaS v roce 2022</t>
  </si>
  <si>
    <t>2022-01-25 15:34:34.0</t>
  </si>
  <si>
    <t>SVČ/VSAN/047072/2022</t>
  </si>
  <si>
    <t>TJ Sokol Družba Suchdol, z.s. (44702957)</t>
  </si>
  <si>
    <t>Sportovní akce Suchdol</t>
  </si>
  <si>
    <t>2022-01-26 18:46:35.0</t>
  </si>
  <si>
    <t>SVČ/VSAN/047540/2022</t>
  </si>
  <si>
    <t>Motocrossový klub Petra Piláta, z.s. (06706452)</t>
  </si>
  <si>
    <t>1. juniorský FMX závod</t>
  </si>
  <si>
    <t>2022-01-26 21:13:51.0</t>
  </si>
  <si>
    <t>SVČ/VSAN/047380/2022</t>
  </si>
  <si>
    <t>Mateřské centrum Lidičky, z.s. (22906240)</t>
  </si>
  <si>
    <t>Děti jsou naše budoucnost</t>
  </si>
  <si>
    <t>2022-01-26 23:36:01.0</t>
  </si>
  <si>
    <t>SVČ/VSAN/047610/2022</t>
  </si>
  <si>
    <t>Tennis Academy Sport Advantage, z.s. (08686076)</t>
  </si>
  <si>
    <t>Podpora sportovní činnosti mladých tenistů</t>
  </si>
  <si>
    <t>2022-01-27 11:54:49.0</t>
  </si>
  <si>
    <t>SVČ/VSAN/047404/2022</t>
  </si>
  <si>
    <t>Sdružení Roztoč, z.s. (26606551)</t>
  </si>
  <si>
    <t xml:space="preserve">A přece s točí! - sportovní a volnočasové aktivity v Roztokách </t>
  </si>
  <si>
    <t>2022-01-27 12:44:44.0</t>
  </si>
  <si>
    <t>SVČ/VSAN/047635/2022</t>
  </si>
  <si>
    <t>COOL DANCE Mladá Boleslav z.s. (08770379)</t>
  </si>
  <si>
    <t>Taneční superliga COOL DANCE Mladá Boleslav</t>
  </si>
  <si>
    <t>2022-01-27 14:11:45.0</t>
  </si>
  <si>
    <t>SVČ/VSAN/046758/2022</t>
  </si>
  <si>
    <t>Gymnastický oddíl Kamenice, z.s. (08642079)</t>
  </si>
  <si>
    <t>Nákup závodního oblečení pro Junior Mix Team</t>
  </si>
  <si>
    <t>2022-01-19 18:15:16.0</t>
  </si>
  <si>
    <t>SVČ/VSAN/046591/2022</t>
  </si>
  <si>
    <t>FK PŠOVKA MĚLNÍK (42739632)</t>
  </si>
  <si>
    <t>Podpora činnosti dětí, mládeže a FK PŠOVKA MĚLNÍK v roce 2022</t>
  </si>
  <si>
    <t>2022-01-21 18:25:34.0</t>
  </si>
  <si>
    <t>SVČ/VSAN/046979/2022</t>
  </si>
  <si>
    <t>FK Uhlířské Janovice, z.s. (65927559)</t>
  </si>
  <si>
    <t>Údržba hlavní hrací plochy fotbalového areálu FK Uhlířské Janovice</t>
  </si>
  <si>
    <t>2022-01-23 08:49:10.0</t>
  </si>
  <si>
    <t>SVČ/VSAN/046524/2022</t>
  </si>
  <si>
    <t>Kamarádi, spolek (70896054)</t>
  </si>
  <si>
    <t>Kamarádské volnočasové aktivity pro Kladensko</t>
  </si>
  <si>
    <t>2022-01-24 16:51:07.0</t>
  </si>
  <si>
    <t>SVČ/VSAN/046557/2022</t>
  </si>
  <si>
    <t>Tělocvičná jednota Sokol Lety (44685131)</t>
  </si>
  <si>
    <t>Podpora sportu pro děti a mládež v Letech v roce 2022</t>
  </si>
  <si>
    <t>2022-01-25 11:12:27.0</t>
  </si>
  <si>
    <t>SVČ/VSAN/047173/2022</t>
  </si>
  <si>
    <t>TJ Klínec, z.s. (18622739)</t>
  </si>
  <si>
    <t>Podpora sportovních aktivit pro mládež v Klínci</t>
  </si>
  <si>
    <t>2022-01-25 13:02:30.0</t>
  </si>
  <si>
    <t>SVČ/VSAN/046595/2022</t>
  </si>
  <si>
    <t>TJ Sokol Hnidousy-Motyčín (14800586)</t>
  </si>
  <si>
    <t>Zabezpečení sportovních aktivit dětí a mládeže</t>
  </si>
  <si>
    <t>2022-01-26 09:34:14.0</t>
  </si>
  <si>
    <t>SVČ/VSAN/047250/2022</t>
  </si>
  <si>
    <t>ZO ČSOP Vlašim (18595677)</t>
  </si>
  <si>
    <t>Obnova táborové základny mladých ochránců přírody Včelojedi</t>
  </si>
  <si>
    <t>2022-01-26 12:21:14.0</t>
  </si>
  <si>
    <t>SVČ/VSAN/047326/2022</t>
  </si>
  <si>
    <t>Gymnastika Dobříš z.s. (22876804)</t>
  </si>
  <si>
    <t>Podpora pravidelného sportování</t>
  </si>
  <si>
    <t>2022-01-26 12:52:29.0</t>
  </si>
  <si>
    <t>SVČ/VSAN/046452/2022</t>
  </si>
  <si>
    <t>Tsport Votice z.s. (22762205)</t>
  </si>
  <si>
    <t>Podpora mladých tenistů ve spolku Tsport Votice z.s.</t>
  </si>
  <si>
    <t>2022-01-27 09:20:43.0</t>
  </si>
  <si>
    <t>SVČ/VSAN/047362/2022</t>
  </si>
  <si>
    <t>Sportovní klub Sporting Příbram, z.s. (26641658)</t>
  </si>
  <si>
    <t>Činnost SK Sporting Příbram v roce 2022</t>
  </si>
  <si>
    <t>2022-01-27 11:50:31.0</t>
  </si>
  <si>
    <t>SVČ/VSAN/047611/2022</t>
  </si>
  <si>
    <t>Jezdecké sdružení VIA z.s. (67981518)</t>
  </si>
  <si>
    <t>Podpora jezdectví pro děti a mládež v Lysé nad Labem</t>
  </si>
  <si>
    <t>2022-01-27 12:39:24.0</t>
  </si>
  <si>
    <t>SVČ/VSAN/046532/2022</t>
  </si>
  <si>
    <t>AFK Libčice, z.s. (71179569)</t>
  </si>
  <si>
    <t>kvalitní a bezpečné sportování mládeže</t>
  </si>
  <si>
    <t>2022-01-19 09:58:13.0</t>
  </si>
  <si>
    <t>SVČ/VSAN/047100/2022</t>
  </si>
  <si>
    <t>Sportovní a kondiční klub Kladno, z.s. (22874305)</t>
  </si>
  <si>
    <t>Sportovní činnost v SKK Kladno r. 2022</t>
  </si>
  <si>
    <t>2022-01-24 13:06:17.0</t>
  </si>
  <si>
    <t>SVČ/VSAN/046647/2022</t>
  </si>
  <si>
    <t>SK Nučice,z.s. (47005238)</t>
  </si>
  <si>
    <t>Obnova a rozšíření sportovních pomůcek ve sportovní hale</t>
  </si>
  <si>
    <t>2022-01-24 22:14:35.0</t>
  </si>
  <si>
    <t>SVČ/VSAN/046770/2022</t>
  </si>
  <si>
    <t>SKI KLUB Neratovice z.s. (01674668)</t>
  </si>
  <si>
    <t>Projekt přípravy mládeže SKI klubu Neratovice z.s. na období 2022-2023</t>
  </si>
  <si>
    <t>2022-01-25 12:14:17.0</t>
  </si>
  <si>
    <t>SVČ/VSAN/047128/2022</t>
  </si>
  <si>
    <t xml:space="preserve"> SC Kolín,z.s. (00406716)</t>
  </si>
  <si>
    <t>Vybavení tělocvičny</t>
  </si>
  <si>
    <t>2022-01-25 13:07:06.0</t>
  </si>
  <si>
    <t>SVČ/VSAN/046998/2022</t>
  </si>
  <si>
    <t>Tělocvičná jednota Sokol Veltěž (43754953)</t>
  </si>
  <si>
    <t>Oprava části střechy - východní křídlo</t>
  </si>
  <si>
    <t>2022-01-26 08:46:57.0</t>
  </si>
  <si>
    <t>SVČ/VSAN/047348/2022</t>
  </si>
  <si>
    <t>Pionýr, z.s. - 6.pionýrská skupina Kolín (68997159)</t>
  </si>
  <si>
    <t>Táhneme za jeden provaz</t>
  </si>
  <si>
    <t>2022-01-26 19:13:52.0</t>
  </si>
  <si>
    <t>SVČ/VSAN/046512/2022</t>
  </si>
  <si>
    <t>Tělovýchovná jednota Řepín,z.s.  (42742366)</t>
  </si>
  <si>
    <t>Fotbalové branky pro fotbalový oddíl TJ Řepín, z.s.</t>
  </si>
  <si>
    <t>2022-01-17 08:25:55.0</t>
  </si>
  <si>
    <t>SVČ/VSAN/046742/2022</t>
  </si>
  <si>
    <t>Tělovýchovná jednota Kouřim, spolek (14800772)</t>
  </si>
  <si>
    <t>Tréninkové pomůcky a materiálové vybavení pro mládežnická družstva</t>
  </si>
  <si>
    <t>2022-01-18 22:00:10.0</t>
  </si>
  <si>
    <t>SVČ/VSAN/046725/2022</t>
  </si>
  <si>
    <t>Football T.A. Praha 2016 z.s. (05130336)</t>
  </si>
  <si>
    <t>Sport 2022 - Činnost a údržba</t>
  </si>
  <si>
    <t>2022-01-20 20:07:17.0</t>
  </si>
  <si>
    <t>SVČ/VSAN/047015/2022</t>
  </si>
  <si>
    <t>Tělocvičná jednota Sokol Cerhovice (67363717)</t>
  </si>
  <si>
    <t>BALETNÍ PRŮPRAVA,ROZVOJ DYNAMIKY A SPOLUPRÁCE DĚVČAT V ODDÍLE MODERNÍ GYMNASTIKY</t>
  </si>
  <si>
    <t>2022-01-24 12:03:55.0</t>
  </si>
  <si>
    <t>SVČ/VSAN/046668/2022</t>
  </si>
  <si>
    <t>TJ PTZ Viktorie Nelahozeves, z.s. (42740533)</t>
  </si>
  <si>
    <t>Vybavení kabin+výměna PVC</t>
  </si>
  <si>
    <t>2022-01-24 15:26:16.0</t>
  </si>
  <si>
    <t>SVČ/VSAN/047150/2022</t>
  </si>
  <si>
    <t>Kanonýři Kladno, z.s. (27033333)</t>
  </si>
  <si>
    <t>Podpora sportovní činnosti mládeže ve florbalovém klubu Kanonýři Kladno</t>
  </si>
  <si>
    <t>2022-01-24 17:20:06.0</t>
  </si>
  <si>
    <t>SVČ/VSAN/047141/2022</t>
  </si>
  <si>
    <t>Sokol Zaječice, z.s.  (04919114)</t>
  </si>
  <si>
    <t>Podpora sportovních aktivit dětí a mládeže v obci Zaječice</t>
  </si>
  <si>
    <t>2022-01-25 12:55:46.0</t>
  </si>
  <si>
    <t>SVČ/VSAN/046390/2022</t>
  </si>
  <si>
    <t>TJF Čechie Čejetice z. s. (14801086)</t>
  </si>
  <si>
    <t>Podpora mládežnické kopané v Čejeticích</t>
  </si>
  <si>
    <t>2022-01-25 14:53:17.0</t>
  </si>
  <si>
    <t>SVČ/VSAN/047379/2022</t>
  </si>
  <si>
    <t>Loco:Motion, z.s. (26557053)</t>
  </si>
  <si>
    <t>Komunitní aktivity a akce pro děti a mládež ve Stodole Drozdov 2022</t>
  </si>
  <si>
    <t>2022-01-26 11:22:44.0</t>
  </si>
  <si>
    <t>SVČ/VSAN/047481/2022</t>
  </si>
  <si>
    <t>FC Sellier &amp; Bellot  Vlašim,z.s. (27033317)</t>
  </si>
  <si>
    <t>Nákup přenosných branek pro přípravkové a žákovské družstva .</t>
  </si>
  <si>
    <t>2022-01-26 15:23:35.0</t>
  </si>
  <si>
    <t>SVČ/VSAN/047430/2022</t>
  </si>
  <si>
    <t>TJ Spartak Příbram z.s. (42727065)</t>
  </si>
  <si>
    <t xml:space="preserve">Sportovní příprava a náborové akce </t>
  </si>
  <si>
    <t>2022-01-26 16:34:18.0</t>
  </si>
  <si>
    <t>SVČ/VSAN/047344/2022</t>
  </si>
  <si>
    <t>LTC Bakov nad Jizerou z.s. (42715407)</t>
  </si>
  <si>
    <t>Revitalizace zázemí hlavní místnosti klubovny LTC Bakov nad Jizerou</t>
  </si>
  <si>
    <t>2022-01-26 18:42:47.0</t>
  </si>
  <si>
    <t>SVČ/VSAN/047581/2022</t>
  </si>
  <si>
    <t>Ladoňka,z.s. (05561795)</t>
  </si>
  <si>
    <t>Mladý hospodář aneb statek v běhu roku</t>
  </si>
  <si>
    <t>2022-01-27 11:27:45.0</t>
  </si>
  <si>
    <t>SVČ/VSAN/047602/2022</t>
  </si>
  <si>
    <t>SK Rakovník, z. s. (14802856)</t>
  </si>
  <si>
    <t>Podpora činnosti mládeže SK Rakovník, z.s.</t>
  </si>
  <si>
    <t>2022-01-27 12:33:36.0</t>
  </si>
  <si>
    <t>SVČ/VSAN/046416/2022</t>
  </si>
  <si>
    <t>TJ TRUB IN, z. s. (22743049)</t>
  </si>
  <si>
    <t>Sportovní akce 2022</t>
  </si>
  <si>
    <t>2022-01-18 07:39:14.0</t>
  </si>
  <si>
    <t>SVČ/VSAN/046796/2022</t>
  </si>
  <si>
    <t>Tělocvičná jednota Sokol Nová Ves pod Pleší (70843236)</t>
  </si>
  <si>
    <t>Regenerace hlavního fotbalového hřiště a nájem sportovního areálu</t>
  </si>
  <si>
    <t>2022-01-19 15:38:06.0</t>
  </si>
  <si>
    <t>SVČ/VSAN/046810/2022</t>
  </si>
  <si>
    <t>VK Rakovník - volejbalový klub, z. s. (47018887)</t>
  </si>
  <si>
    <t>Podpora činnosti VK Rakovník</t>
  </si>
  <si>
    <t>2022-01-19 18:57:04.0</t>
  </si>
  <si>
    <t>SVČ/VSAN/046769/2022</t>
  </si>
  <si>
    <t>Sportovní klub Zlonice, z.s. (48704849)</t>
  </si>
  <si>
    <t>Výměna oken</t>
  </si>
  <si>
    <t>2022-01-20 11:29:44.0</t>
  </si>
  <si>
    <t>SVČ/VSAN/046916/2022</t>
  </si>
  <si>
    <t>Pionýr z.s. - Pionýrská skupina Akademie sportu (03936546)</t>
  </si>
  <si>
    <t xml:space="preserve">Přiveďme děti znovu ke sporu. </t>
  </si>
  <si>
    <t>2022-01-21 12:10:38.0</t>
  </si>
  <si>
    <t>SVČ/VSAN/047243/2022</t>
  </si>
  <si>
    <t>Česká unie sportu Mělník, z.s. (67673881)</t>
  </si>
  <si>
    <t>Mělnický festival sportu 2022</t>
  </si>
  <si>
    <t>2022-01-25 11:06:44.0</t>
  </si>
  <si>
    <t>SVČ/VSAN/047293/2022</t>
  </si>
  <si>
    <t>Artistic skating club Roller, zapsaný spolek (09205616)</t>
  </si>
  <si>
    <t>Celoroční sportovní činnost "Krasokolečkování"</t>
  </si>
  <si>
    <t>2022-01-25 15:58:30.0</t>
  </si>
  <si>
    <t>SVČ/VSAN/047148/2022</t>
  </si>
  <si>
    <t>Tělovýchovná jednota Klíčany z.s. (62930401)</t>
  </si>
  <si>
    <t>Zabezpečení sportování mládeže</t>
  </si>
  <si>
    <t>2022-01-26 09:52:21.0</t>
  </si>
  <si>
    <t>SVČ/VSAN/047554/2022</t>
  </si>
  <si>
    <t>Mažoretky Victory, z.s. (08886229)</t>
  </si>
  <si>
    <t>Sportovní vybavení pro mažoretky</t>
  </si>
  <si>
    <t>2022-01-26 22:40:08.0</t>
  </si>
  <si>
    <t>SVČ/VSAN/046401/2022</t>
  </si>
  <si>
    <t>Fotbalový klub Olympie Zdice, z.s. (01379623)</t>
  </si>
  <si>
    <t>Zlepšení zázemí družstev mládeže ve Fotbalovém klubu Olympie Zdice, z.s.</t>
  </si>
  <si>
    <t>2022-01-16 21:30:52.0</t>
  </si>
  <si>
    <t>SVČ/VSAN/046745/2022</t>
  </si>
  <si>
    <t>Tělovýchovný klub Slovan Lysá nad Labem z.s. (62994492)</t>
  </si>
  <si>
    <t>Vraťme děti ke sportu</t>
  </si>
  <si>
    <t>2022-01-26 07:21:50.0</t>
  </si>
  <si>
    <t>SVČ/VSAN/046545/2022</t>
  </si>
  <si>
    <t>Rodina a dítě z.s. (65742559)</t>
  </si>
  <si>
    <t>Zábavné léto v Poděbradech - příměstské tábory</t>
  </si>
  <si>
    <t>2022-01-26 10:35:07.0</t>
  </si>
  <si>
    <t>SVČ/VSAN/047183/2022</t>
  </si>
  <si>
    <t>Junák – český skaut, středisko Fr. Konáše Benešov, z. s. (18594956)</t>
  </si>
  <si>
    <t>Záchranná výprava v říši fantastické čarofauny</t>
  </si>
  <si>
    <t>2022-01-26 18:30:51.0</t>
  </si>
  <si>
    <t>SVČ/VSAN/047335/2022</t>
  </si>
  <si>
    <t>Tenisový klub Čáslav, z.s. (44702434)</t>
  </si>
  <si>
    <t>energie k vytápění nafukovací haly</t>
  </si>
  <si>
    <t>2022-01-26 20:34:28.0</t>
  </si>
  <si>
    <t>SVČ/VSAN/047304/2022</t>
  </si>
  <si>
    <t>CZECH FB FACILITY z.s. (01277871)</t>
  </si>
  <si>
    <t>Podpora dětí a mládeže Czech FB Facility</t>
  </si>
  <si>
    <t>2022-01-27 10:38:08.0</t>
  </si>
  <si>
    <t>SVČ/VSAN/047618/2022</t>
  </si>
  <si>
    <t>Kralupy Wolves, z.s. (22662146)</t>
  </si>
  <si>
    <t xml:space="preserve">Rozvoj florbalu v menších obcích </t>
  </si>
  <si>
    <t>2022-01-27 12:48:19.0</t>
  </si>
  <si>
    <t>SVČ/VSAN/047146/2022</t>
  </si>
  <si>
    <t>Tělovýchovná jednota Slavoj Zvoleněves z.s. (48704024)</t>
  </si>
  <si>
    <t>Podpora mládežnického fotbalu ve Zvoleněvsi v roce 2022</t>
  </si>
  <si>
    <t>2022-01-25 08:35:42.0</t>
  </si>
  <si>
    <t>SVČ/VSAN/047007/2022</t>
  </si>
  <si>
    <t>Máchovna z.s. (09274529)</t>
  </si>
  <si>
    <t>Celoroční sportovní činnost středočeských dětí a mládeže</t>
  </si>
  <si>
    <t>2022-01-26 11:01:15.0</t>
  </si>
  <si>
    <t>SVČ/VSAN/047429/2022</t>
  </si>
  <si>
    <t>Český svaz házené, z.s. (00548979)</t>
  </si>
  <si>
    <t>Podpora rozvoje házené ve Středočeském kraji</t>
  </si>
  <si>
    <t>2022-01-26 12:36:50.0</t>
  </si>
  <si>
    <t>SVČ/VSAN/047413/2022</t>
  </si>
  <si>
    <t>Dům dětí a mládeže Neratovice (49518968)</t>
  </si>
  <si>
    <t>Oprava stávajícího povrchu  basketbalového hřiště</t>
  </si>
  <si>
    <t>2022-01-27 11:52:02.0</t>
  </si>
  <si>
    <t>SVČ/VSAN/047624/2022</t>
  </si>
  <si>
    <t>Český taneční svaz, z.s. (27055299)</t>
  </si>
  <si>
    <t>Festival tanečního mládí- regionální kolo pro Středočeský kraj</t>
  </si>
  <si>
    <t>2022-01-27 13:25:51.0</t>
  </si>
  <si>
    <t>SVČ/VSAN/046307/2022</t>
  </si>
  <si>
    <t>Házená Poděbrady, z.s. (07235283)</t>
  </si>
  <si>
    <t>PODPORA PODĚBRADSKÉ HÁZENÉ  SPORTOVÁNÍ DĚTÍ VE ŠKOLE A SPORTOVNÍCH KROUŽCÍCH</t>
  </si>
  <si>
    <t>2022-01-12 12:22:24.0</t>
  </si>
  <si>
    <t>SVČ/VSAN/046358/2022</t>
  </si>
  <si>
    <t>Pionýr, z. s. – Pionýrská skupina Počaply (47559896)</t>
  </si>
  <si>
    <t xml:space="preserve">Obnova táborové základny </t>
  </si>
  <si>
    <t>2022-01-14 10:47:01.0</t>
  </si>
  <si>
    <t>SVČ/VSAN/046488/2022</t>
  </si>
  <si>
    <t>Tělocvičná jednota Sokol Kostelec nad Labem (42738393)</t>
  </si>
  <si>
    <t>Klempířské a izolační práce</t>
  </si>
  <si>
    <t>2022-01-14 14:10:51.0</t>
  </si>
  <si>
    <t>SVČ/VSAN/046865/2022</t>
  </si>
  <si>
    <t>GOLF CLUB PODBOŘÁNKY z.s. (70800031)</t>
  </si>
  <si>
    <t>Golf pro děti</t>
  </si>
  <si>
    <t>2022-01-25 13:00:06.0</t>
  </si>
  <si>
    <t>SVČ/VSAN/047337/2022</t>
  </si>
  <si>
    <t>GA&amp;PA canoe-kajak club z.s. (10718869)</t>
  </si>
  <si>
    <t>Vylepšení vybavení pro děti GA&amp;PA canoe-kajak club z.s.</t>
  </si>
  <si>
    <t>2022-01-25 20:36:53.0</t>
  </si>
  <si>
    <t>SVČ/VSAN/047151/2022</t>
  </si>
  <si>
    <t>UNION CERHOVICE (64752976)</t>
  </si>
  <si>
    <t>Podpora fotbalové mládeže v Union Cerhovice</t>
  </si>
  <si>
    <t>2022-01-26 09:43:22.0</t>
  </si>
  <si>
    <t>SVČ/VSAN/047354/2022</t>
  </si>
  <si>
    <t>Srdcovky, z.s. (07156693)</t>
  </si>
  <si>
    <t>Volnočasové aktivity dětí a provoz Srdcovky, z.s.</t>
  </si>
  <si>
    <t>2022-01-26 14:28:52.0</t>
  </si>
  <si>
    <t>SVČ/VSAN/047530/2022</t>
  </si>
  <si>
    <t>Rodinné centrum Lodička z.s. (26625890)</t>
  </si>
  <si>
    <t>Sportovní a relaxační vesnička</t>
  </si>
  <si>
    <t>2022-01-26 20:36:30.0</t>
  </si>
  <si>
    <t>SVČ/VSAN/046310/2022</t>
  </si>
  <si>
    <t>Tělovýchovná jednota Rozvoj Křesetice, z.s. (46406751)</t>
  </si>
  <si>
    <t>Regenerace sportovního trávníku - fotbalového hřiště</t>
  </si>
  <si>
    <t>2022-01-14 07:48:42.0</t>
  </si>
  <si>
    <t>SVČ/VSAN/046741/2022</t>
  </si>
  <si>
    <t>KULTURNÍ GANG BŘEZNICE, z.s. (22672184)</t>
  </si>
  <si>
    <t>Volnočasový klub pro děti a mládež v Březnici</t>
  </si>
  <si>
    <t>2022-01-23 12:48:01.0</t>
  </si>
  <si>
    <t>SVČ/VSAN/047238/2022</t>
  </si>
  <si>
    <t>Zálesák - středisko Čáslav, pobočný spolek (22710710)</t>
  </si>
  <si>
    <t>Pořízení paintballového vybavení pro zálesácké středisko Čáslav (2)</t>
  </si>
  <si>
    <t>2022-01-26 10:13:38.0</t>
  </si>
  <si>
    <t>SVČ/VSAN/047444/2022</t>
  </si>
  <si>
    <t>TJ Sokol Horní Kruty, z.s. (18622518)</t>
  </si>
  <si>
    <t>Oprava a ošetření podlahy v sále sokolovny</t>
  </si>
  <si>
    <t>2022-01-26 21:15:23.0</t>
  </si>
  <si>
    <t>SVČ/VSAN/046955/2022</t>
  </si>
  <si>
    <t>Pravý Hradec, z.s. (22673938)</t>
  </si>
  <si>
    <t>Cirkusová školička</t>
  </si>
  <si>
    <t>2022-01-27 14:32:31.0</t>
  </si>
  <si>
    <t>SVČ/VSAN/046838/2022</t>
  </si>
  <si>
    <t>Pionýr z.s. - pionýrská skupina 1.PTS Táborník Ml.Boleslav - pionýrské oddíly Středočeského kraje (68406703)</t>
  </si>
  <si>
    <t xml:space="preserve">Rozhýbejme děti po pandemii Covid-19 </t>
  </si>
  <si>
    <t>2022-01-20 18:54:12.0</t>
  </si>
  <si>
    <t>SVČ/VSAN/046675/2022</t>
  </si>
  <si>
    <t>LORETA GOLF CLUB PYŠELY, z. s. (22759816)</t>
  </si>
  <si>
    <t>Golf a zdravý životní styl pro MŠ</t>
  </si>
  <si>
    <t>2022-01-24 11:23:37.0</t>
  </si>
  <si>
    <t>SVČ/VSAN/046967/2022</t>
  </si>
  <si>
    <t>Klub přátel školy při ZŠ a MŠ Nymburk, Komenského 589 z.s. (26579243)</t>
  </si>
  <si>
    <t>Prázdninová škol(k)a Nymburk</t>
  </si>
  <si>
    <t>2022-01-25 15:39:54.0</t>
  </si>
  <si>
    <t>SVČ/VSAN/047508/2022</t>
  </si>
  <si>
    <t>Judo víc než sport, z.s. (01188321)</t>
  </si>
  <si>
    <t>Zajištění technického zázemí akcí pořádaných spolkem Judo víc než sport</t>
  </si>
  <si>
    <t>2022-01-26 17:57:01.0</t>
  </si>
  <si>
    <t>SVČ/VSAN/046423/2022</t>
  </si>
  <si>
    <t>ÚAMK-KBS TEAM UNHOŠŤ (22845186)</t>
  </si>
  <si>
    <t>Podpora a výchova talentovaných sportovců v motocyklových disciplínách enduro a motokros - pokračování</t>
  </si>
  <si>
    <t>2022-01-26 22:45:34.0</t>
  </si>
  <si>
    <t>SVČ/VSAN/046546/2022</t>
  </si>
  <si>
    <t>Fotbal Zákolany z.s. (08202044)</t>
  </si>
  <si>
    <t>Rozvoj mládežnického fotbalu v Zákolanech</t>
  </si>
  <si>
    <t>2022-01-14 19:24:29.0</t>
  </si>
  <si>
    <t>SVČ/VSAN/046733/2022</t>
  </si>
  <si>
    <t>Stáj NaPoli, z.s. (27054900)</t>
  </si>
  <si>
    <t>Společně opravíme ohrady</t>
  </si>
  <si>
    <t>2022-01-19 08:10:37.0</t>
  </si>
  <si>
    <t>SVČ/VSAN/046779/2022</t>
  </si>
  <si>
    <t>Masarykova základní škola a Mateřská škola Suchomasty, okres Beroun (75033089)</t>
  </si>
  <si>
    <t>Doplnění a obnova sportovních pomůcek a náčiní</t>
  </si>
  <si>
    <t>2022-01-24 12:57:02.0</t>
  </si>
  <si>
    <t>SVČ/VSAN/047273/2022</t>
  </si>
  <si>
    <t>Základní škola a Mateřská škola Kojetice, příspěvková organizace (75031655)</t>
  </si>
  <si>
    <t>Rozhýbejme kojetické děti!</t>
  </si>
  <si>
    <t>2022-01-26 09:41:44.0</t>
  </si>
  <si>
    <t>SVČ/VSAN/047196/2022</t>
  </si>
  <si>
    <t>Tělocvičná jednota Sokol Buštěhrad (48707414)</t>
  </si>
  <si>
    <t>Nákup vybavení na turnuje (židle)</t>
  </si>
  <si>
    <t>2022-01-26 19:30:23.0</t>
  </si>
  <si>
    <t>SVČ/VSAN/047556/2022</t>
  </si>
  <si>
    <t>TJ Sokol Mezno, spolek (48927724)</t>
  </si>
  <si>
    <t>Ozvučení fotbalového hřiště v Mezně</t>
  </si>
  <si>
    <t>2022-01-27 10:12:16.0</t>
  </si>
  <si>
    <t>SVČ/VSAN/046309/2022</t>
  </si>
  <si>
    <t>Pionýr, z. s.- Pionýrská skupina Jince (68420072)</t>
  </si>
  <si>
    <t>Pionýři v Jincích 2022</t>
  </si>
  <si>
    <t>2022-01-27 13:34:46.0</t>
  </si>
  <si>
    <t>SVČ/VSAN/046944/2022</t>
  </si>
  <si>
    <t>Horolezecký klub Hokok Kladno,z.s. (43775390)</t>
  </si>
  <si>
    <t>Údržba a provoz sportovního zařízení pro výcvik dětí a mládeže</t>
  </si>
  <si>
    <t>2022-01-24 15:12:00.0</t>
  </si>
  <si>
    <t>SVČ/VSAN/047235/2022</t>
  </si>
  <si>
    <t>Tělovýchovná jednota Slovan Hradištko, z.s. (63110547)</t>
  </si>
  <si>
    <t>Finanční podpora - činnost trenéra II.třídy</t>
  </si>
  <si>
    <t>2022-01-25 14:52:20.0</t>
  </si>
  <si>
    <t>SVČ/VSAN/046453/2022</t>
  </si>
  <si>
    <t>SK Hudlice, z.s. (47513861)</t>
  </si>
  <si>
    <t>Sportovní den u příležitosti oslav výročí 90let kopané v Hudlicích</t>
  </si>
  <si>
    <t>2022-01-26 14:09:03.0</t>
  </si>
  <si>
    <t>SVČ/VSAN/047500/2022</t>
  </si>
  <si>
    <t>Tělovýchovná jednota Mnichovice z.s. (16556356)</t>
  </si>
  <si>
    <t>Podpora činnosti TJ Mnichovice v roce 2022</t>
  </si>
  <si>
    <t>2022-01-26 18:01:44.0</t>
  </si>
  <si>
    <t>SVČ/VSAN/046308/2022</t>
  </si>
  <si>
    <t>Sportovní klub policie Nymburk z.s. (14801027)</t>
  </si>
  <si>
    <t xml:space="preserve">Cílevědomá práce s mládeží v klubu   </t>
  </si>
  <si>
    <t>2022-01-12 21:05:31.0</t>
  </si>
  <si>
    <t>SVČ/VSAN/046889/2022</t>
  </si>
  <si>
    <t>Pionýr z.s. - Pionýrská skupina Restart  (03936465)</t>
  </si>
  <si>
    <t>Podporovat kladný vztah dětí k přírodě je důležité.</t>
  </si>
  <si>
    <t>2022-01-20 20:29:00.0</t>
  </si>
  <si>
    <t>SVČ/VSAN/046359/2022</t>
  </si>
  <si>
    <t>Tělovýchovná jednota Baník Švermov z.s. (48703877)</t>
  </si>
  <si>
    <t>Regenerace-údržba povrchu travnatého hřiště</t>
  </si>
  <si>
    <t>2022-01-25 12:47:48.0</t>
  </si>
  <si>
    <t>SVČ/VSAN/046381/2022</t>
  </si>
  <si>
    <t>Mateřská škola Milčice (06177719)</t>
  </si>
  <si>
    <t>Pohybu se nebojíme</t>
  </si>
  <si>
    <t>2022-01-24 20:41:09.0</t>
  </si>
  <si>
    <t>SVČ/VSAN/047390/2022</t>
  </si>
  <si>
    <t>BK Brandýs n.L., z.s. (69345261)</t>
  </si>
  <si>
    <t>Národní finále (MČR) U11 chlapci</t>
  </si>
  <si>
    <t>2022-01-26 10:56:28.0</t>
  </si>
  <si>
    <t>SVČ/VSAN/046817/2022</t>
  </si>
  <si>
    <t>Pionýr z.s. - Pionýrská skupina Modelářské centrum MB (68406711)</t>
  </si>
  <si>
    <t xml:space="preserve">Pomozme dětem rozvíjet technické dovednosti.   </t>
  </si>
  <si>
    <t>2022-01-20 19:01:21.0</t>
  </si>
  <si>
    <t>SVČ/VSAN/046821/2022</t>
  </si>
  <si>
    <t>SK Lhota, z.s. (48706060)</t>
  </si>
  <si>
    <t>Provoz fotbalového oddílu SK Lhota</t>
  </si>
  <si>
    <t>2022-01-24 22:47:50.0</t>
  </si>
  <si>
    <t>SVČ/VSAN/046576/2022</t>
  </si>
  <si>
    <t>Základní škola a Mateřská škola Zdiby, příspěvková organizace (71004408)</t>
  </si>
  <si>
    <t>Dovybavení zahrady MŠ</t>
  </si>
  <si>
    <t>2022-01-19 15:13:14.0</t>
  </si>
  <si>
    <t>SVČ/VSAN/047617/2022</t>
  </si>
  <si>
    <t>Veselá rodina, z. ú. (03665062)</t>
  </si>
  <si>
    <t>Veselé příměšťáky pro holky i kluky</t>
  </si>
  <si>
    <t>2022-01-27 12:52:17.0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</si>
</sst>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3" fontId="2" fillId="0" borderId="5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Border="1" applyAlignment="1"/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8"/>
  <sheetViews>
    <sheetView tabSelected="1" zoomScaleNormal="100" workbookViewId="0">
      <selection activeCell="U5" sqref="U5"/>
    </sheetView>
  </sheetViews>
  <sheetFormatPr defaultRowHeight="15" x14ac:dyDescent="0.25"/>
  <cols>
    <col min="1" max="1" width="6.140625" style="1" customWidth="1"/>
    <col min="2" max="2" width="22.28515625" style="2" customWidth="1"/>
    <col min="3" max="3" width="19.7109375" style="2" customWidth="1"/>
    <col min="4" max="4" width="8.85546875" style="2" customWidth="1"/>
    <col min="5" max="5" width="25.85546875" style="2" customWidth="1"/>
    <col min="6" max="6" width="11.42578125" style="3" customWidth="1"/>
    <col min="7" max="7" width="12.42578125" style="3" customWidth="1"/>
    <col min="8" max="9" width="11.85546875" style="3" customWidth="1"/>
    <col min="10" max="10" width="14.5703125" style="4" customWidth="1"/>
    <col min="11" max="26" width="5.7109375" customWidth="1"/>
  </cols>
  <sheetData>
    <row r="1" spans="1:11" ht="68.25" customHeight="1" x14ac:dyDescent="0.25">
      <c r="A1" s="37" t="s">
        <v>198</v>
      </c>
      <c r="B1" s="38"/>
      <c r="C1" s="38"/>
      <c r="D1" s="38"/>
      <c r="E1" s="38"/>
      <c r="F1" s="38"/>
      <c r="G1" s="38"/>
      <c r="H1" s="38"/>
      <c r="I1" s="38"/>
      <c r="J1" s="39"/>
    </row>
    <row r="2" spans="1:11" ht="15" customHeight="1" x14ac:dyDescent="0.25">
      <c r="A2" s="40" t="s">
        <v>14</v>
      </c>
      <c r="B2" s="41"/>
      <c r="C2" s="41"/>
      <c r="D2" s="41"/>
      <c r="E2" s="41"/>
      <c r="F2" s="41"/>
      <c r="G2" s="41"/>
      <c r="H2" s="41"/>
      <c r="I2" s="41"/>
      <c r="J2" s="41"/>
    </row>
    <row r="3" spans="1:11" ht="60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7"/>
    </row>
    <row r="4" spans="1:11" ht="30" x14ac:dyDescent="0.25">
      <c r="A4" s="5" t="s">
        <v>10</v>
      </c>
      <c r="B4" s="20" t="s">
        <v>199</v>
      </c>
      <c r="C4" s="20" t="s">
        <v>200</v>
      </c>
      <c r="D4" s="20" t="s">
        <v>163</v>
      </c>
      <c r="E4" s="20" t="s">
        <v>201</v>
      </c>
      <c r="F4" s="21">
        <v>28.571428571399998</v>
      </c>
      <c r="G4" s="22">
        <v>64000</v>
      </c>
      <c r="H4" s="23">
        <v>0</v>
      </c>
      <c r="I4" s="24">
        <v>0</v>
      </c>
      <c r="J4" s="20" t="s">
        <v>202</v>
      </c>
      <c r="K4" s="7"/>
    </row>
    <row r="5" spans="1:11" ht="45" x14ac:dyDescent="0.25">
      <c r="A5" s="5" t="s">
        <v>11</v>
      </c>
      <c r="B5" s="20" t="s">
        <v>203</v>
      </c>
      <c r="C5" s="20" t="s">
        <v>204</v>
      </c>
      <c r="D5" s="25" t="s">
        <v>148</v>
      </c>
      <c r="E5" s="20" t="s">
        <v>205</v>
      </c>
      <c r="F5" s="21">
        <v>28.428571428600002</v>
      </c>
      <c r="G5" s="22">
        <v>80000</v>
      </c>
      <c r="H5" s="22">
        <v>0</v>
      </c>
      <c r="I5" s="24">
        <v>0</v>
      </c>
      <c r="J5" s="20" t="s">
        <v>206</v>
      </c>
      <c r="K5" s="7"/>
    </row>
    <row r="6" spans="1:11" ht="75" x14ac:dyDescent="0.25">
      <c r="A6" s="5" t="s">
        <v>12</v>
      </c>
      <c r="B6" s="25" t="s">
        <v>207</v>
      </c>
      <c r="C6" s="25" t="s">
        <v>208</v>
      </c>
      <c r="D6" s="25" t="s">
        <v>163</v>
      </c>
      <c r="E6" s="25" t="s">
        <v>209</v>
      </c>
      <c r="F6" s="26">
        <v>27.714285714300001</v>
      </c>
      <c r="G6" s="27">
        <v>79800</v>
      </c>
      <c r="H6" s="27">
        <v>0</v>
      </c>
      <c r="I6" s="24">
        <f t="shared" ref="I6:I12" si="0">I5+H6</f>
        <v>0</v>
      </c>
      <c r="J6" s="25" t="s">
        <v>210</v>
      </c>
      <c r="K6" s="7"/>
    </row>
    <row r="7" spans="1:11" ht="60" x14ac:dyDescent="0.25">
      <c r="A7" s="5" t="s">
        <v>15</v>
      </c>
      <c r="B7" s="25" t="s">
        <v>211</v>
      </c>
      <c r="C7" s="25" t="s">
        <v>212</v>
      </c>
      <c r="D7" s="25" t="s">
        <v>193</v>
      </c>
      <c r="E7" s="25" t="s">
        <v>213</v>
      </c>
      <c r="F7" s="26">
        <v>27.428571428600002</v>
      </c>
      <c r="G7" s="27">
        <v>80000</v>
      </c>
      <c r="H7" s="23">
        <v>0</v>
      </c>
      <c r="I7" s="24">
        <f t="shared" si="0"/>
        <v>0</v>
      </c>
      <c r="J7" s="25" t="s">
        <v>214</v>
      </c>
      <c r="K7" s="7"/>
    </row>
    <row r="8" spans="1:11" ht="45" x14ac:dyDescent="0.25">
      <c r="A8" s="5" t="s">
        <v>16</v>
      </c>
      <c r="B8" s="25" t="s">
        <v>215</v>
      </c>
      <c r="C8" s="25" t="s">
        <v>149</v>
      </c>
      <c r="D8" s="25" t="s">
        <v>150</v>
      </c>
      <c r="E8" s="25" t="s">
        <v>151</v>
      </c>
      <c r="F8" s="26">
        <v>27.285714285699999</v>
      </c>
      <c r="G8" s="27">
        <v>80000</v>
      </c>
      <c r="H8" s="22">
        <v>0</v>
      </c>
      <c r="I8" s="24">
        <f t="shared" si="0"/>
        <v>0</v>
      </c>
      <c r="J8" s="25" t="s">
        <v>216</v>
      </c>
      <c r="K8" s="7"/>
    </row>
    <row r="9" spans="1:11" ht="105" x14ac:dyDescent="0.25">
      <c r="A9" s="5" t="s">
        <v>17</v>
      </c>
      <c r="B9" s="25" t="s">
        <v>217</v>
      </c>
      <c r="C9" s="25" t="s">
        <v>218</v>
      </c>
      <c r="D9" s="25" t="s">
        <v>148</v>
      </c>
      <c r="E9" s="25" t="s">
        <v>219</v>
      </c>
      <c r="F9" s="26">
        <v>27</v>
      </c>
      <c r="G9" s="27">
        <v>80000</v>
      </c>
      <c r="H9" s="27">
        <v>0</v>
      </c>
      <c r="I9" s="24">
        <f t="shared" si="0"/>
        <v>0</v>
      </c>
      <c r="J9" s="25" t="s">
        <v>220</v>
      </c>
      <c r="K9" s="7"/>
    </row>
    <row r="10" spans="1:11" ht="75" x14ac:dyDescent="0.25">
      <c r="A10" s="5" t="s">
        <v>18</v>
      </c>
      <c r="B10" s="25" t="s">
        <v>221</v>
      </c>
      <c r="C10" s="25" t="s">
        <v>222</v>
      </c>
      <c r="D10" s="25" t="s">
        <v>167</v>
      </c>
      <c r="E10" s="25" t="s">
        <v>223</v>
      </c>
      <c r="F10" s="26">
        <v>27</v>
      </c>
      <c r="G10" s="27">
        <v>80000</v>
      </c>
      <c r="H10" s="23">
        <v>0</v>
      </c>
      <c r="I10" s="24">
        <f>I9+H10</f>
        <v>0</v>
      </c>
      <c r="J10" s="25" t="s">
        <v>224</v>
      </c>
    </row>
    <row r="11" spans="1:11" ht="30" x14ac:dyDescent="0.25">
      <c r="A11" s="5" t="s">
        <v>19</v>
      </c>
      <c r="B11" s="25" t="s">
        <v>225</v>
      </c>
      <c r="C11" s="25" t="s">
        <v>226</v>
      </c>
      <c r="D11" s="25" t="s">
        <v>148</v>
      </c>
      <c r="E11" s="25" t="s">
        <v>227</v>
      </c>
      <c r="F11" s="26">
        <v>27</v>
      </c>
      <c r="G11" s="27">
        <v>80000</v>
      </c>
      <c r="H11" s="22">
        <v>0</v>
      </c>
      <c r="I11" s="24">
        <f>I10+H11</f>
        <v>0</v>
      </c>
      <c r="J11" s="25" t="s">
        <v>228</v>
      </c>
    </row>
    <row r="12" spans="1:11" ht="30" x14ac:dyDescent="0.25">
      <c r="A12" s="5" t="s">
        <v>20</v>
      </c>
      <c r="B12" s="25" t="s">
        <v>229</v>
      </c>
      <c r="C12" s="25" t="s">
        <v>147</v>
      </c>
      <c r="D12" s="25" t="s">
        <v>148</v>
      </c>
      <c r="E12" s="25" t="s">
        <v>230</v>
      </c>
      <c r="F12" s="26">
        <v>24.714285714300001</v>
      </c>
      <c r="G12" s="27">
        <v>80000</v>
      </c>
      <c r="H12" s="27">
        <v>0</v>
      </c>
      <c r="I12" s="24">
        <f t="shared" si="0"/>
        <v>0</v>
      </c>
      <c r="J12" s="25" t="s">
        <v>231</v>
      </c>
    </row>
    <row r="13" spans="1:11" x14ac:dyDescent="0.25">
      <c r="B13" s="6" t="s">
        <v>13</v>
      </c>
      <c r="G13" s="28">
        <f>SUM(G4:G12)</f>
        <v>703800</v>
      </c>
    </row>
    <row r="14" spans="1:11" x14ac:dyDescent="0.25">
      <c r="B14" s="9"/>
      <c r="G14" s="29"/>
    </row>
    <row r="15" spans="1:11" x14ac:dyDescent="0.25">
      <c r="B15" s="9"/>
      <c r="G15" s="29"/>
    </row>
    <row r="16" spans="1:11" x14ac:dyDescent="0.25">
      <c r="A16" s="42" t="s">
        <v>272</v>
      </c>
      <c r="B16" s="51"/>
      <c r="C16" s="51"/>
      <c r="D16" s="51"/>
      <c r="E16" s="51"/>
      <c r="F16" s="51"/>
      <c r="G16" s="51"/>
      <c r="H16" s="51"/>
      <c r="I16" s="51"/>
      <c r="J16" s="51"/>
    </row>
    <row r="17" spans="1:10" ht="60" x14ac:dyDescent="0.25">
      <c r="A17" s="5" t="s">
        <v>0</v>
      </c>
      <c r="B17" s="5" t="s">
        <v>1</v>
      </c>
      <c r="C17" s="5" t="s">
        <v>2</v>
      </c>
      <c r="D17" s="5" t="s">
        <v>3</v>
      </c>
      <c r="E17" s="5" t="s">
        <v>4</v>
      </c>
      <c r="F17" s="5" t="s">
        <v>5</v>
      </c>
      <c r="G17" s="5" t="s">
        <v>6</v>
      </c>
      <c r="H17" s="5" t="s">
        <v>7</v>
      </c>
      <c r="I17" s="5" t="s">
        <v>8</v>
      </c>
      <c r="J17" s="5" t="s">
        <v>9</v>
      </c>
    </row>
    <row r="18" spans="1:10" ht="30" x14ac:dyDescent="0.25">
      <c r="A18" s="5" t="s">
        <v>10</v>
      </c>
      <c r="B18" s="25" t="s">
        <v>232</v>
      </c>
      <c r="C18" s="25" t="s">
        <v>233</v>
      </c>
      <c r="D18" s="25" t="s">
        <v>157</v>
      </c>
      <c r="E18" s="25" t="s">
        <v>234</v>
      </c>
      <c r="F18" s="26">
        <v>30.142857142899999</v>
      </c>
      <c r="G18" s="27">
        <v>200000</v>
      </c>
      <c r="H18" s="33">
        <v>0</v>
      </c>
      <c r="I18" s="24">
        <v>0</v>
      </c>
      <c r="J18" s="25" t="s">
        <v>235</v>
      </c>
    </row>
    <row r="19" spans="1:10" ht="30" x14ac:dyDescent="0.25">
      <c r="A19" s="5" t="s">
        <v>11</v>
      </c>
      <c r="B19" s="25" t="s">
        <v>236</v>
      </c>
      <c r="C19" s="25" t="s">
        <v>237</v>
      </c>
      <c r="D19" s="32" t="s">
        <v>156</v>
      </c>
      <c r="E19" s="25" t="s">
        <v>238</v>
      </c>
      <c r="F19" s="26">
        <v>29.714285714300001</v>
      </c>
      <c r="G19" s="27">
        <v>200000</v>
      </c>
      <c r="H19" s="27">
        <v>0</v>
      </c>
      <c r="I19" s="24">
        <f t="shared" ref="I19:I27" si="1">I18+H19</f>
        <v>0</v>
      </c>
      <c r="J19" s="25" t="s">
        <v>239</v>
      </c>
    </row>
    <row r="20" spans="1:10" ht="90" x14ac:dyDescent="0.25">
      <c r="A20" s="5" t="s">
        <v>12</v>
      </c>
      <c r="B20" s="25" t="s">
        <v>240</v>
      </c>
      <c r="C20" s="25" t="s">
        <v>241</v>
      </c>
      <c r="D20" s="25" t="s">
        <v>152</v>
      </c>
      <c r="E20" s="25" t="s">
        <v>242</v>
      </c>
      <c r="F20" s="26">
        <v>29.571428571399998</v>
      </c>
      <c r="G20" s="27">
        <v>199260</v>
      </c>
      <c r="H20" s="27">
        <v>0</v>
      </c>
      <c r="I20" s="24">
        <f t="shared" si="1"/>
        <v>0</v>
      </c>
      <c r="J20" s="25" t="s">
        <v>243</v>
      </c>
    </row>
    <row r="21" spans="1:10" ht="45" x14ac:dyDescent="0.25">
      <c r="A21" s="5" t="s">
        <v>15</v>
      </c>
      <c r="B21" s="25" t="s">
        <v>244</v>
      </c>
      <c r="C21" s="25" t="s">
        <v>245</v>
      </c>
      <c r="D21" s="32" t="s">
        <v>148</v>
      </c>
      <c r="E21" s="25" t="s">
        <v>246</v>
      </c>
      <c r="F21" s="26">
        <v>29.428571428600002</v>
      </c>
      <c r="G21" s="27">
        <v>200000</v>
      </c>
      <c r="H21" s="27">
        <v>0</v>
      </c>
      <c r="I21" s="24">
        <f>I20+H21</f>
        <v>0</v>
      </c>
      <c r="J21" s="25" t="s">
        <v>247</v>
      </c>
    </row>
    <row r="22" spans="1:10" ht="120" x14ac:dyDescent="0.25">
      <c r="A22" s="5" t="s">
        <v>16</v>
      </c>
      <c r="B22" s="25" t="s">
        <v>248</v>
      </c>
      <c r="C22" s="25" t="s">
        <v>249</v>
      </c>
      <c r="D22" s="25" t="s">
        <v>160</v>
      </c>
      <c r="E22" s="25" t="s">
        <v>250</v>
      </c>
      <c r="F22" s="26">
        <v>29.428571428600002</v>
      </c>
      <c r="G22" s="27">
        <v>50000</v>
      </c>
      <c r="H22" s="27">
        <v>0</v>
      </c>
      <c r="I22" s="24">
        <f>I21+H22</f>
        <v>0</v>
      </c>
      <c r="J22" s="25" t="s">
        <v>251</v>
      </c>
    </row>
    <row r="23" spans="1:10" ht="60" x14ac:dyDescent="0.25">
      <c r="A23" s="5" t="s">
        <v>17</v>
      </c>
      <c r="B23" s="25" t="s">
        <v>252</v>
      </c>
      <c r="C23" s="25" t="s">
        <v>253</v>
      </c>
      <c r="D23" s="25" t="s">
        <v>158</v>
      </c>
      <c r="E23" s="25" t="s">
        <v>254</v>
      </c>
      <c r="F23" s="26">
        <v>28</v>
      </c>
      <c r="G23" s="27">
        <v>70000</v>
      </c>
      <c r="H23" s="27">
        <v>0</v>
      </c>
      <c r="I23" s="24">
        <f t="shared" si="1"/>
        <v>0</v>
      </c>
      <c r="J23" s="25" t="s">
        <v>255</v>
      </c>
    </row>
    <row r="24" spans="1:10" ht="45" x14ac:dyDescent="0.25">
      <c r="A24" s="5" t="s">
        <v>18</v>
      </c>
      <c r="B24" s="25" t="s">
        <v>256</v>
      </c>
      <c r="C24" s="25" t="s">
        <v>257</v>
      </c>
      <c r="D24" s="25" t="s">
        <v>154</v>
      </c>
      <c r="E24" s="25" t="s">
        <v>258</v>
      </c>
      <c r="F24" s="26">
        <v>27.714285714300001</v>
      </c>
      <c r="G24" s="27">
        <v>200000</v>
      </c>
      <c r="H24" s="27">
        <v>0</v>
      </c>
      <c r="I24" s="24">
        <f t="shared" si="1"/>
        <v>0</v>
      </c>
      <c r="J24" s="25" t="s">
        <v>259</v>
      </c>
    </row>
    <row r="25" spans="1:10" ht="45" x14ac:dyDescent="0.25">
      <c r="A25" s="5" t="s">
        <v>19</v>
      </c>
      <c r="B25" s="20" t="s">
        <v>260</v>
      </c>
      <c r="C25" s="20" t="s">
        <v>261</v>
      </c>
      <c r="D25" s="25" t="s">
        <v>193</v>
      </c>
      <c r="E25" s="20" t="s">
        <v>262</v>
      </c>
      <c r="F25" s="21">
        <v>27.285714285699999</v>
      </c>
      <c r="G25" s="22">
        <v>165800</v>
      </c>
      <c r="H25" s="27">
        <v>0</v>
      </c>
      <c r="I25" s="24">
        <f t="shared" si="1"/>
        <v>0</v>
      </c>
      <c r="J25" s="20" t="s">
        <v>263</v>
      </c>
    </row>
    <row r="26" spans="1:10" ht="60" x14ac:dyDescent="0.25">
      <c r="A26" s="5" t="s">
        <v>20</v>
      </c>
      <c r="B26" s="20" t="s">
        <v>264</v>
      </c>
      <c r="C26" s="20" t="s">
        <v>265</v>
      </c>
      <c r="D26" s="20" t="s">
        <v>155</v>
      </c>
      <c r="E26" s="20" t="s">
        <v>266</v>
      </c>
      <c r="F26" s="21">
        <v>26.142857142899999</v>
      </c>
      <c r="G26" s="22">
        <v>48000</v>
      </c>
      <c r="H26" s="27">
        <v>0</v>
      </c>
      <c r="I26" s="24">
        <f t="shared" si="1"/>
        <v>0</v>
      </c>
      <c r="J26" s="20" t="s">
        <v>267</v>
      </c>
    </row>
    <row r="27" spans="1:10" ht="30" x14ac:dyDescent="0.25">
      <c r="A27" s="5" t="s">
        <v>21</v>
      </c>
      <c r="B27" s="20" t="s">
        <v>268</v>
      </c>
      <c r="C27" s="20" t="s">
        <v>269</v>
      </c>
      <c r="D27" s="20" t="s">
        <v>156</v>
      </c>
      <c r="E27" s="20" t="s">
        <v>270</v>
      </c>
      <c r="F27" s="21">
        <v>23.285714285699999</v>
      </c>
      <c r="G27" s="22">
        <v>200000</v>
      </c>
      <c r="H27" s="27">
        <v>0</v>
      </c>
      <c r="I27" s="24">
        <f t="shared" si="1"/>
        <v>0</v>
      </c>
      <c r="J27" s="20" t="s">
        <v>271</v>
      </c>
    </row>
    <row r="28" spans="1:10" x14ac:dyDescent="0.25">
      <c r="B28" s="30" t="s">
        <v>13</v>
      </c>
      <c r="G28" s="31">
        <f>SUM(G18:G27)</f>
        <v>1533060</v>
      </c>
    </row>
    <row r="29" spans="1:10" x14ac:dyDescent="0.25">
      <c r="B29" s="9"/>
      <c r="G29" s="29"/>
    </row>
    <row r="30" spans="1:10" x14ac:dyDescent="0.25">
      <c r="B30" s="47" t="s">
        <v>188</v>
      </c>
      <c r="C30" s="48"/>
      <c r="D30" s="48"/>
      <c r="E30" s="49"/>
      <c r="F30" s="50"/>
      <c r="G30" s="28">
        <f>SUM(G13+G28)</f>
        <v>2236860</v>
      </c>
    </row>
    <row r="31" spans="1:10" x14ac:dyDescent="0.25">
      <c r="B31" s="9"/>
      <c r="G31" s="29"/>
    </row>
    <row r="32" spans="1:10" x14ac:dyDescent="0.25">
      <c r="B32" s="9"/>
      <c r="G32" s="29"/>
    </row>
    <row r="34" spans="1:10" ht="15" customHeight="1" x14ac:dyDescent="0.25">
      <c r="A34" s="44" t="s">
        <v>189</v>
      </c>
      <c r="B34" s="45"/>
      <c r="C34" s="45"/>
      <c r="D34" s="45"/>
      <c r="E34" s="45"/>
      <c r="F34" s="45"/>
      <c r="G34" s="45"/>
      <c r="H34" s="45"/>
      <c r="I34" s="45"/>
      <c r="J34" s="46"/>
    </row>
    <row r="35" spans="1:10" ht="60" x14ac:dyDescent="0.25">
      <c r="A35" s="5" t="s">
        <v>0</v>
      </c>
      <c r="B35" s="5" t="s">
        <v>1</v>
      </c>
      <c r="C35" s="5" t="s">
        <v>2</v>
      </c>
      <c r="D35" s="5" t="s">
        <v>3</v>
      </c>
      <c r="E35" s="5" t="s">
        <v>4</v>
      </c>
      <c r="F35" s="5" t="s">
        <v>5</v>
      </c>
      <c r="G35" s="5" t="s">
        <v>6</v>
      </c>
      <c r="H35" s="5" t="s">
        <v>7</v>
      </c>
      <c r="I35" s="5" t="s">
        <v>8</v>
      </c>
      <c r="J35" s="5" t="s">
        <v>9</v>
      </c>
    </row>
    <row r="36" spans="1:10" ht="45" x14ac:dyDescent="0.25">
      <c r="A36" s="18" t="s">
        <v>10</v>
      </c>
      <c r="B36" s="25" t="s">
        <v>273</v>
      </c>
      <c r="C36" s="25" t="s">
        <v>274</v>
      </c>
      <c r="D36" s="25" t="s">
        <v>152</v>
      </c>
      <c r="E36" s="25" t="s">
        <v>275</v>
      </c>
      <c r="F36" s="26">
        <v>38</v>
      </c>
      <c r="G36" s="27">
        <v>120000</v>
      </c>
      <c r="H36" s="33">
        <v>0</v>
      </c>
      <c r="I36" s="34">
        <v>0</v>
      </c>
      <c r="J36" s="25" t="s">
        <v>276</v>
      </c>
    </row>
    <row r="37" spans="1:10" ht="45" x14ac:dyDescent="0.25">
      <c r="A37" s="18" t="s">
        <v>11</v>
      </c>
      <c r="B37" s="25" t="s">
        <v>277</v>
      </c>
      <c r="C37" s="25" t="s">
        <v>278</v>
      </c>
      <c r="D37" s="25" t="s">
        <v>152</v>
      </c>
      <c r="E37" s="25" t="s">
        <v>279</v>
      </c>
      <c r="F37" s="26">
        <v>38</v>
      </c>
      <c r="G37" s="27">
        <v>136000</v>
      </c>
      <c r="H37" s="27">
        <v>0</v>
      </c>
      <c r="I37" s="34">
        <f t="shared" ref="I37:I92" si="2">I36+H37</f>
        <v>0</v>
      </c>
      <c r="J37" s="25" t="s">
        <v>280</v>
      </c>
    </row>
    <row r="38" spans="1:10" ht="45" x14ac:dyDescent="0.25">
      <c r="A38" s="18" t="s">
        <v>12</v>
      </c>
      <c r="B38" s="25" t="s">
        <v>281</v>
      </c>
      <c r="C38" s="25" t="s">
        <v>170</v>
      </c>
      <c r="D38" s="25" t="s">
        <v>152</v>
      </c>
      <c r="E38" s="25" t="s">
        <v>282</v>
      </c>
      <c r="F38" s="26">
        <v>38</v>
      </c>
      <c r="G38" s="27">
        <v>144000</v>
      </c>
      <c r="H38" s="27">
        <v>0</v>
      </c>
      <c r="I38" s="34">
        <f t="shared" si="2"/>
        <v>0</v>
      </c>
      <c r="J38" s="25" t="s">
        <v>283</v>
      </c>
    </row>
    <row r="39" spans="1:10" ht="45" x14ac:dyDescent="0.25">
      <c r="A39" s="18" t="s">
        <v>15</v>
      </c>
      <c r="B39" s="25" t="s">
        <v>284</v>
      </c>
      <c r="C39" s="25" t="s">
        <v>182</v>
      </c>
      <c r="D39" s="25" t="s">
        <v>154</v>
      </c>
      <c r="E39" s="25" t="s">
        <v>183</v>
      </c>
      <c r="F39" s="26">
        <v>37.857142857100001</v>
      </c>
      <c r="G39" s="27">
        <v>344414</v>
      </c>
      <c r="H39" s="27">
        <v>0</v>
      </c>
      <c r="I39" s="34">
        <f t="shared" si="2"/>
        <v>0</v>
      </c>
      <c r="J39" s="25" t="s">
        <v>285</v>
      </c>
    </row>
    <row r="40" spans="1:10" ht="30" x14ac:dyDescent="0.25">
      <c r="A40" s="18" t="s">
        <v>16</v>
      </c>
      <c r="B40" s="25" t="s">
        <v>286</v>
      </c>
      <c r="C40" s="25" t="s">
        <v>287</v>
      </c>
      <c r="D40" s="25" t="s">
        <v>148</v>
      </c>
      <c r="E40" s="25" t="s">
        <v>288</v>
      </c>
      <c r="F40" s="26">
        <v>37.857142857100001</v>
      </c>
      <c r="G40" s="27">
        <v>120000</v>
      </c>
      <c r="H40" s="27">
        <v>0</v>
      </c>
      <c r="I40" s="34">
        <f t="shared" si="2"/>
        <v>0</v>
      </c>
      <c r="J40" s="25" t="s">
        <v>289</v>
      </c>
    </row>
    <row r="41" spans="1:10" ht="30" x14ac:dyDescent="0.25">
      <c r="A41" s="18" t="s">
        <v>17</v>
      </c>
      <c r="B41" s="25" t="s">
        <v>290</v>
      </c>
      <c r="C41" s="25" t="s">
        <v>168</v>
      </c>
      <c r="D41" s="25" t="s">
        <v>152</v>
      </c>
      <c r="E41" s="25" t="s">
        <v>169</v>
      </c>
      <c r="F41" s="26">
        <v>37.857142857100001</v>
      </c>
      <c r="G41" s="27">
        <v>213000</v>
      </c>
      <c r="H41" s="27">
        <v>0</v>
      </c>
      <c r="I41" s="34">
        <f t="shared" si="2"/>
        <v>0</v>
      </c>
      <c r="J41" s="25" t="s">
        <v>291</v>
      </c>
    </row>
    <row r="42" spans="1:10" ht="45" x14ac:dyDescent="0.25">
      <c r="A42" s="18" t="s">
        <v>18</v>
      </c>
      <c r="B42" s="25" t="s">
        <v>292</v>
      </c>
      <c r="C42" s="25" t="s">
        <v>190</v>
      </c>
      <c r="D42" s="25" t="s">
        <v>160</v>
      </c>
      <c r="E42" s="25" t="s">
        <v>293</v>
      </c>
      <c r="F42" s="26">
        <v>37.857142857100001</v>
      </c>
      <c r="G42" s="27">
        <v>150000</v>
      </c>
      <c r="H42" s="27">
        <v>0</v>
      </c>
      <c r="I42" s="34">
        <f t="shared" si="2"/>
        <v>0</v>
      </c>
      <c r="J42" s="25" t="s">
        <v>294</v>
      </c>
    </row>
    <row r="43" spans="1:10" ht="30" x14ac:dyDescent="0.25">
      <c r="A43" s="18" t="s">
        <v>19</v>
      </c>
      <c r="B43" s="25" t="s">
        <v>295</v>
      </c>
      <c r="C43" s="25" t="s">
        <v>296</v>
      </c>
      <c r="D43" s="25" t="s">
        <v>154</v>
      </c>
      <c r="E43" s="25" t="s">
        <v>297</v>
      </c>
      <c r="F43" s="26">
        <v>37.714285714299997</v>
      </c>
      <c r="G43" s="27">
        <v>189640</v>
      </c>
      <c r="H43" s="27">
        <v>0</v>
      </c>
      <c r="I43" s="34">
        <f t="shared" si="2"/>
        <v>0</v>
      </c>
      <c r="J43" s="25" t="s">
        <v>298</v>
      </c>
    </row>
    <row r="44" spans="1:10" ht="45" x14ac:dyDescent="0.25">
      <c r="A44" s="18" t="s">
        <v>20</v>
      </c>
      <c r="B44" s="25" t="s">
        <v>299</v>
      </c>
      <c r="C44" s="25" t="s">
        <v>300</v>
      </c>
      <c r="D44" s="25" t="s">
        <v>161</v>
      </c>
      <c r="E44" s="25" t="s">
        <v>301</v>
      </c>
      <c r="F44" s="26">
        <v>37.714285714299997</v>
      </c>
      <c r="G44" s="27">
        <v>51000</v>
      </c>
      <c r="H44" s="27">
        <v>0</v>
      </c>
      <c r="I44" s="34">
        <f t="shared" si="2"/>
        <v>0</v>
      </c>
      <c r="J44" s="25" t="s">
        <v>302</v>
      </c>
    </row>
    <row r="45" spans="1:10" ht="45" x14ac:dyDescent="0.25">
      <c r="A45" s="18" t="s">
        <v>21</v>
      </c>
      <c r="B45" s="25" t="s">
        <v>303</v>
      </c>
      <c r="C45" s="25" t="s">
        <v>195</v>
      </c>
      <c r="D45" s="25" t="s">
        <v>167</v>
      </c>
      <c r="E45" s="25" t="s">
        <v>304</v>
      </c>
      <c r="F45" s="26">
        <v>37.714285714299997</v>
      </c>
      <c r="G45" s="27">
        <v>120000</v>
      </c>
      <c r="H45" s="27">
        <v>0</v>
      </c>
      <c r="I45" s="34">
        <f t="shared" si="2"/>
        <v>0</v>
      </c>
      <c r="J45" s="25" t="s">
        <v>305</v>
      </c>
    </row>
    <row r="46" spans="1:10" ht="30" x14ac:dyDescent="0.25">
      <c r="A46" s="18" t="s">
        <v>22</v>
      </c>
      <c r="B46" s="25" t="s">
        <v>306</v>
      </c>
      <c r="C46" s="25" t="s">
        <v>307</v>
      </c>
      <c r="D46" s="25" t="s">
        <v>158</v>
      </c>
      <c r="E46" s="25" t="s">
        <v>308</v>
      </c>
      <c r="F46" s="26">
        <v>37.714285714299997</v>
      </c>
      <c r="G46" s="27">
        <v>400000</v>
      </c>
      <c r="H46" s="27">
        <v>0</v>
      </c>
      <c r="I46" s="34">
        <f t="shared" si="2"/>
        <v>0</v>
      </c>
      <c r="J46" s="25" t="s">
        <v>309</v>
      </c>
    </row>
    <row r="47" spans="1:10" ht="30" x14ac:dyDescent="0.25">
      <c r="A47" s="18" t="s">
        <v>23</v>
      </c>
      <c r="B47" s="25" t="s">
        <v>310</v>
      </c>
      <c r="C47" s="25" t="s">
        <v>311</v>
      </c>
      <c r="D47" s="25" t="s">
        <v>150</v>
      </c>
      <c r="E47" s="25" t="s">
        <v>312</v>
      </c>
      <c r="F47" s="26">
        <v>37.714285714299997</v>
      </c>
      <c r="G47" s="27">
        <v>150000</v>
      </c>
      <c r="H47" s="27">
        <v>0</v>
      </c>
      <c r="I47" s="34">
        <f t="shared" si="2"/>
        <v>0</v>
      </c>
      <c r="J47" s="25" t="s">
        <v>313</v>
      </c>
    </row>
    <row r="48" spans="1:10" ht="45" x14ac:dyDescent="0.25">
      <c r="A48" s="18" t="s">
        <v>24</v>
      </c>
      <c r="B48" s="25" t="s">
        <v>314</v>
      </c>
      <c r="C48" s="25" t="s">
        <v>153</v>
      </c>
      <c r="D48" s="25" t="s">
        <v>152</v>
      </c>
      <c r="E48" s="25" t="s">
        <v>315</v>
      </c>
      <c r="F48" s="26">
        <v>37.571428571399998</v>
      </c>
      <c r="G48" s="27">
        <v>118000</v>
      </c>
      <c r="H48" s="27">
        <v>0</v>
      </c>
      <c r="I48" s="34">
        <f t="shared" si="2"/>
        <v>0</v>
      </c>
      <c r="J48" s="25" t="s">
        <v>316</v>
      </c>
    </row>
    <row r="49" spans="1:10" ht="45" x14ac:dyDescent="0.25">
      <c r="A49" s="18" t="s">
        <v>25</v>
      </c>
      <c r="B49" s="25" t="s">
        <v>317</v>
      </c>
      <c r="C49" s="25" t="s">
        <v>318</v>
      </c>
      <c r="D49" s="32" t="s">
        <v>154</v>
      </c>
      <c r="E49" s="25" t="s">
        <v>319</v>
      </c>
      <c r="F49" s="26">
        <v>37.571428571399998</v>
      </c>
      <c r="G49" s="27">
        <v>293675</v>
      </c>
      <c r="H49" s="27">
        <v>0</v>
      </c>
      <c r="I49" s="34">
        <f t="shared" si="2"/>
        <v>0</v>
      </c>
      <c r="J49" s="25" t="s">
        <v>320</v>
      </c>
    </row>
    <row r="50" spans="1:10" ht="30" x14ac:dyDescent="0.25">
      <c r="A50" s="18" t="s">
        <v>26</v>
      </c>
      <c r="B50" s="25" t="s">
        <v>321</v>
      </c>
      <c r="C50" s="25" t="s">
        <v>322</v>
      </c>
      <c r="D50" s="25" t="s">
        <v>160</v>
      </c>
      <c r="E50" s="25" t="s">
        <v>323</v>
      </c>
      <c r="F50" s="26">
        <v>37.571428571399998</v>
      </c>
      <c r="G50" s="27">
        <v>176000</v>
      </c>
      <c r="H50" s="27">
        <v>0</v>
      </c>
      <c r="I50" s="34">
        <f t="shared" si="2"/>
        <v>0</v>
      </c>
      <c r="J50" s="25" t="s">
        <v>324</v>
      </c>
    </row>
    <row r="51" spans="1:10" ht="30" x14ac:dyDescent="0.25">
      <c r="A51" s="18" t="s">
        <v>27</v>
      </c>
      <c r="B51" s="25" t="s">
        <v>325</v>
      </c>
      <c r="C51" s="25" t="s">
        <v>171</v>
      </c>
      <c r="D51" s="25" t="s">
        <v>161</v>
      </c>
      <c r="E51" s="25" t="s">
        <v>172</v>
      </c>
      <c r="F51" s="26">
        <v>37.571428571399998</v>
      </c>
      <c r="G51" s="27">
        <v>230000</v>
      </c>
      <c r="H51" s="27">
        <v>0</v>
      </c>
      <c r="I51" s="34">
        <f t="shared" si="2"/>
        <v>0</v>
      </c>
      <c r="J51" s="25" t="s">
        <v>326</v>
      </c>
    </row>
    <row r="52" spans="1:10" ht="45" x14ac:dyDescent="0.25">
      <c r="A52" s="18" t="s">
        <v>28</v>
      </c>
      <c r="B52" s="25" t="s">
        <v>327</v>
      </c>
      <c r="C52" s="25" t="s">
        <v>191</v>
      </c>
      <c r="D52" s="25" t="s">
        <v>150</v>
      </c>
      <c r="E52" s="25" t="s">
        <v>328</v>
      </c>
      <c r="F52" s="26">
        <v>37.571428571399998</v>
      </c>
      <c r="G52" s="27">
        <v>60000</v>
      </c>
      <c r="H52" s="27">
        <v>0</v>
      </c>
      <c r="I52" s="34">
        <f t="shared" si="2"/>
        <v>0</v>
      </c>
      <c r="J52" s="25" t="s">
        <v>329</v>
      </c>
    </row>
    <row r="53" spans="1:10" ht="30" x14ac:dyDescent="0.25">
      <c r="A53" s="18" t="s">
        <v>29</v>
      </c>
      <c r="B53" s="25" t="s">
        <v>330</v>
      </c>
      <c r="C53" s="25" t="s">
        <v>162</v>
      </c>
      <c r="D53" s="25" t="s">
        <v>152</v>
      </c>
      <c r="E53" s="25" t="s">
        <v>331</v>
      </c>
      <c r="F53" s="26">
        <v>37.571428571399998</v>
      </c>
      <c r="G53" s="27">
        <v>400000</v>
      </c>
      <c r="H53" s="27">
        <v>0</v>
      </c>
      <c r="I53" s="34">
        <f t="shared" si="2"/>
        <v>0</v>
      </c>
      <c r="J53" s="25" t="s">
        <v>332</v>
      </c>
    </row>
    <row r="54" spans="1:10" ht="45" x14ac:dyDescent="0.25">
      <c r="A54" s="18" t="s">
        <v>30</v>
      </c>
      <c r="B54" s="25" t="s">
        <v>333</v>
      </c>
      <c r="C54" s="25" t="s">
        <v>165</v>
      </c>
      <c r="D54" s="25" t="s">
        <v>156</v>
      </c>
      <c r="E54" s="25" t="s">
        <v>166</v>
      </c>
      <c r="F54" s="26">
        <v>37.428571428600002</v>
      </c>
      <c r="G54" s="27">
        <v>206818</v>
      </c>
      <c r="H54" s="27">
        <v>0</v>
      </c>
      <c r="I54" s="34">
        <f t="shared" si="2"/>
        <v>0</v>
      </c>
      <c r="J54" s="25" t="s">
        <v>334</v>
      </c>
    </row>
    <row r="55" spans="1:10" ht="45" x14ac:dyDescent="0.25">
      <c r="A55" s="18" t="s">
        <v>31</v>
      </c>
      <c r="B55" s="25" t="s">
        <v>335</v>
      </c>
      <c r="C55" s="25" t="s">
        <v>177</v>
      </c>
      <c r="D55" s="25" t="s">
        <v>150</v>
      </c>
      <c r="E55" s="25" t="s">
        <v>178</v>
      </c>
      <c r="F55" s="26">
        <v>37.428571428600002</v>
      </c>
      <c r="G55" s="27">
        <v>150000</v>
      </c>
      <c r="H55" s="27">
        <v>0</v>
      </c>
      <c r="I55" s="34">
        <f t="shared" si="2"/>
        <v>0</v>
      </c>
      <c r="J55" s="25" t="s">
        <v>336</v>
      </c>
    </row>
    <row r="56" spans="1:10" ht="45" x14ac:dyDescent="0.25">
      <c r="A56" s="18" t="s">
        <v>32</v>
      </c>
      <c r="B56" s="25" t="s">
        <v>337</v>
      </c>
      <c r="C56" s="25" t="s">
        <v>338</v>
      </c>
      <c r="D56" s="25" t="s">
        <v>160</v>
      </c>
      <c r="E56" s="25" t="s">
        <v>339</v>
      </c>
      <c r="F56" s="26">
        <v>37.428571428600002</v>
      </c>
      <c r="G56" s="27">
        <v>150000</v>
      </c>
      <c r="H56" s="27">
        <v>0</v>
      </c>
      <c r="I56" s="34">
        <f t="shared" si="2"/>
        <v>0</v>
      </c>
      <c r="J56" s="25" t="s">
        <v>340</v>
      </c>
    </row>
    <row r="57" spans="1:10" ht="45" x14ac:dyDescent="0.25">
      <c r="A57" s="18" t="s">
        <v>33</v>
      </c>
      <c r="B57" s="25" t="s">
        <v>341</v>
      </c>
      <c r="C57" s="25" t="s">
        <v>342</v>
      </c>
      <c r="D57" s="25" t="s">
        <v>148</v>
      </c>
      <c r="E57" s="25" t="s">
        <v>343</v>
      </c>
      <c r="F57" s="26">
        <v>37.285714285700003</v>
      </c>
      <c r="G57" s="27">
        <v>127050</v>
      </c>
      <c r="H57" s="27">
        <v>0</v>
      </c>
      <c r="I57" s="34">
        <f t="shared" si="2"/>
        <v>0</v>
      </c>
      <c r="J57" s="25" t="s">
        <v>344</v>
      </c>
    </row>
    <row r="58" spans="1:10" ht="30" x14ac:dyDescent="0.25">
      <c r="A58" s="18" t="s">
        <v>34</v>
      </c>
      <c r="B58" s="25" t="s">
        <v>345</v>
      </c>
      <c r="C58" s="25" t="s">
        <v>346</v>
      </c>
      <c r="D58" s="25" t="s">
        <v>156</v>
      </c>
      <c r="E58" s="25" t="s">
        <v>347</v>
      </c>
      <c r="F58" s="26">
        <v>37.285714285700003</v>
      </c>
      <c r="G58" s="27">
        <v>400000</v>
      </c>
      <c r="H58" s="27">
        <v>0</v>
      </c>
      <c r="I58" s="34">
        <f t="shared" si="2"/>
        <v>0</v>
      </c>
      <c r="J58" s="25" t="s">
        <v>348</v>
      </c>
    </row>
    <row r="59" spans="1:10" ht="60" x14ac:dyDescent="0.25">
      <c r="A59" s="18" t="s">
        <v>35</v>
      </c>
      <c r="B59" s="25" t="s">
        <v>349</v>
      </c>
      <c r="C59" s="25" t="s">
        <v>350</v>
      </c>
      <c r="D59" s="25" t="s">
        <v>148</v>
      </c>
      <c r="E59" s="25" t="s">
        <v>351</v>
      </c>
      <c r="F59" s="26">
        <v>37.142857142899999</v>
      </c>
      <c r="G59" s="27">
        <v>99000</v>
      </c>
      <c r="H59" s="27">
        <v>0</v>
      </c>
      <c r="I59" s="34">
        <f t="shared" si="2"/>
        <v>0</v>
      </c>
      <c r="J59" s="25" t="s">
        <v>352</v>
      </c>
    </row>
    <row r="60" spans="1:10" ht="30" x14ac:dyDescent="0.25">
      <c r="A60" s="18" t="s">
        <v>36</v>
      </c>
      <c r="B60" s="25" t="s">
        <v>353</v>
      </c>
      <c r="C60" s="25" t="s">
        <v>196</v>
      </c>
      <c r="D60" s="25" t="s">
        <v>163</v>
      </c>
      <c r="E60" s="25" t="s">
        <v>354</v>
      </c>
      <c r="F60" s="26">
        <v>37.142857142899999</v>
      </c>
      <c r="G60" s="27">
        <v>68970</v>
      </c>
      <c r="H60" s="27">
        <v>0</v>
      </c>
      <c r="I60" s="34">
        <f t="shared" si="2"/>
        <v>0</v>
      </c>
      <c r="J60" s="25" t="s">
        <v>355</v>
      </c>
    </row>
    <row r="61" spans="1:10" ht="45" x14ac:dyDescent="0.25">
      <c r="A61" s="18" t="s">
        <v>37</v>
      </c>
      <c r="B61" s="25" t="s">
        <v>356</v>
      </c>
      <c r="C61" s="25" t="s">
        <v>194</v>
      </c>
      <c r="D61" s="25" t="s">
        <v>152</v>
      </c>
      <c r="E61" s="25" t="s">
        <v>357</v>
      </c>
      <c r="F61" s="26">
        <v>37.142857142899999</v>
      </c>
      <c r="G61" s="27">
        <v>239000</v>
      </c>
      <c r="H61" s="27">
        <v>0</v>
      </c>
      <c r="I61" s="34">
        <f t="shared" si="2"/>
        <v>0</v>
      </c>
      <c r="J61" s="25" t="s">
        <v>358</v>
      </c>
    </row>
    <row r="62" spans="1:10" ht="45" x14ac:dyDescent="0.25">
      <c r="A62" s="18" t="s">
        <v>38</v>
      </c>
      <c r="B62" s="25" t="s">
        <v>359</v>
      </c>
      <c r="C62" s="25" t="s">
        <v>360</v>
      </c>
      <c r="D62" s="25" t="s">
        <v>156</v>
      </c>
      <c r="E62" s="25" t="s">
        <v>361</v>
      </c>
      <c r="F62" s="26">
        <v>37.142857142899999</v>
      </c>
      <c r="G62" s="27">
        <v>119992</v>
      </c>
      <c r="H62" s="27">
        <v>0</v>
      </c>
      <c r="I62" s="34">
        <f t="shared" si="2"/>
        <v>0</v>
      </c>
      <c r="J62" s="25" t="s">
        <v>362</v>
      </c>
    </row>
    <row r="63" spans="1:10" ht="45" x14ac:dyDescent="0.25">
      <c r="A63" s="18" t="s">
        <v>39</v>
      </c>
      <c r="B63" s="25" t="s">
        <v>363</v>
      </c>
      <c r="C63" s="25" t="s">
        <v>364</v>
      </c>
      <c r="D63" s="32" t="s">
        <v>154</v>
      </c>
      <c r="E63" s="25" t="s">
        <v>365</v>
      </c>
      <c r="F63" s="26">
        <v>37</v>
      </c>
      <c r="G63" s="27">
        <v>400000</v>
      </c>
      <c r="H63" s="27">
        <v>0</v>
      </c>
      <c r="I63" s="34">
        <f t="shared" si="2"/>
        <v>0</v>
      </c>
      <c r="J63" s="25" t="s">
        <v>366</v>
      </c>
    </row>
    <row r="64" spans="1:10" ht="30" x14ac:dyDescent="0.25">
      <c r="A64" s="18" t="s">
        <v>40</v>
      </c>
      <c r="B64" s="25" t="s">
        <v>367</v>
      </c>
      <c r="C64" s="25" t="s">
        <v>368</v>
      </c>
      <c r="D64" s="25" t="s">
        <v>156</v>
      </c>
      <c r="E64" s="25" t="s">
        <v>369</v>
      </c>
      <c r="F64" s="26">
        <v>36.857142857100001</v>
      </c>
      <c r="G64" s="27">
        <v>222500</v>
      </c>
      <c r="H64" s="27">
        <v>0</v>
      </c>
      <c r="I64" s="34">
        <f t="shared" si="2"/>
        <v>0</v>
      </c>
      <c r="J64" s="25" t="s">
        <v>370</v>
      </c>
    </row>
    <row r="65" spans="1:10" ht="30" x14ac:dyDescent="0.25">
      <c r="A65" s="18" t="s">
        <v>41</v>
      </c>
      <c r="B65" s="25" t="s">
        <v>371</v>
      </c>
      <c r="C65" s="25" t="s">
        <v>372</v>
      </c>
      <c r="D65" s="25" t="s">
        <v>167</v>
      </c>
      <c r="E65" s="25" t="s">
        <v>373</v>
      </c>
      <c r="F65" s="26">
        <v>36.857142857100001</v>
      </c>
      <c r="G65" s="27">
        <v>330983</v>
      </c>
      <c r="H65" s="27">
        <v>0</v>
      </c>
      <c r="I65" s="34">
        <f t="shared" si="2"/>
        <v>0</v>
      </c>
      <c r="J65" s="25" t="s">
        <v>374</v>
      </c>
    </row>
    <row r="66" spans="1:10" ht="30" x14ac:dyDescent="0.25">
      <c r="A66" s="18" t="s">
        <v>42</v>
      </c>
      <c r="B66" s="25" t="s">
        <v>375</v>
      </c>
      <c r="C66" s="25" t="s">
        <v>192</v>
      </c>
      <c r="D66" s="25" t="s">
        <v>150</v>
      </c>
      <c r="E66" s="25" t="s">
        <v>376</v>
      </c>
      <c r="F66" s="26">
        <v>36.857142857100001</v>
      </c>
      <c r="G66" s="27">
        <v>150000</v>
      </c>
      <c r="H66" s="27">
        <v>0</v>
      </c>
      <c r="I66" s="34">
        <f t="shared" si="2"/>
        <v>0</v>
      </c>
      <c r="J66" s="25" t="s">
        <v>377</v>
      </c>
    </row>
    <row r="67" spans="1:10" ht="60" x14ac:dyDescent="0.25">
      <c r="A67" s="18" t="s">
        <v>43</v>
      </c>
      <c r="B67" s="25" t="s">
        <v>378</v>
      </c>
      <c r="C67" s="25" t="s">
        <v>180</v>
      </c>
      <c r="D67" s="25" t="s">
        <v>148</v>
      </c>
      <c r="E67" s="25" t="s">
        <v>181</v>
      </c>
      <c r="F67" s="26">
        <v>36.857142857100001</v>
      </c>
      <c r="G67" s="27">
        <v>300000</v>
      </c>
      <c r="H67" s="27">
        <v>0</v>
      </c>
      <c r="I67" s="34">
        <f t="shared" si="2"/>
        <v>0</v>
      </c>
      <c r="J67" s="25" t="s">
        <v>379</v>
      </c>
    </row>
    <row r="68" spans="1:10" ht="45" x14ac:dyDescent="0.25">
      <c r="A68" s="18" t="s">
        <v>44</v>
      </c>
      <c r="B68" s="25" t="s">
        <v>380</v>
      </c>
      <c r="C68" s="25" t="s">
        <v>381</v>
      </c>
      <c r="D68" s="25" t="s">
        <v>156</v>
      </c>
      <c r="E68" s="25" t="s">
        <v>382</v>
      </c>
      <c r="F68" s="26">
        <v>36.857142857100001</v>
      </c>
      <c r="G68" s="27">
        <v>311404</v>
      </c>
      <c r="H68" s="27">
        <v>0</v>
      </c>
      <c r="I68" s="34">
        <f t="shared" si="2"/>
        <v>0</v>
      </c>
      <c r="J68" s="25" t="s">
        <v>383</v>
      </c>
    </row>
    <row r="69" spans="1:10" ht="30" x14ac:dyDescent="0.25">
      <c r="A69" s="18" t="s">
        <v>45</v>
      </c>
      <c r="B69" s="25" t="s">
        <v>384</v>
      </c>
      <c r="C69" s="25" t="s">
        <v>385</v>
      </c>
      <c r="D69" s="25" t="s">
        <v>148</v>
      </c>
      <c r="E69" s="25" t="s">
        <v>386</v>
      </c>
      <c r="F69" s="26">
        <v>36.714285714299997</v>
      </c>
      <c r="G69" s="27">
        <v>150000</v>
      </c>
      <c r="H69" s="27">
        <v>0</v>
      </c>
      <c r="I69" s="34">
        <f t="shared" si="2"/>
        <v>0</v>
      </c>
      <c r="J69" s="25" t="s">
        <v>387</v>
      </c>
    </row>
    <row r="70" spans="1:10" ht="30" x14ac:dyDescent="0.25">
      <c r="A70" s="18" t="s">
        <v>46</v>
      </c>
      <c r="B70" s="25" t="s">
        <v>388</v>
      </c>
      <c r="C70" s="25" t="s">
        <v>197</v>
      </c>
      <c r="D70" s="25" t="s">
        <v>150</v>
      </c>
      <c r="E70" s="25" t="s">
        <v>389</v>
      </c>
      <c r="F70" s="26">
        <v>36.714285714299997</v>
      </c>
      <c r="G70" s="27">
        <v>140000</v>
      </c>
      <c r="H70" s="27">
        <v>0</v>
      </c>
      <c r="I70" s="34">
        <f t="shared" si="2"/>
        <v>0</v>
      </c>
      <c r="J70" s="25" t="s">
        <v>390</v>
      </c>
    </row>
    <row r="71" spans="1:10" ht="45" x14ac:dyDescent="0.25">
      <c r="A71" s="18" t="s">
        <v>47</v>
      </c>
      <c r="B71" s="25" t="s">
        <v>391</v>
      </c>
      <c r="C71" s="25" t="s">
        <v>176</v>
      </c>
      <c r="D71" s="25" t="s">
        <v>160</v>
      </c>
      <c r="E71" s="25" t="s">
        <v>392</v>
      </c>
      <c r="F71" s="26">
        <v>36.571428571399998</v>
      </c>
      <c r="G71" s="27">
        <v>400000</v>
      </c>
      <c r="H71" s="27">
        <v>0</v>
      </c>
      <c r="I71" s="34">
        <f t="shared" si="2"/>
        <v>0</v>
      </c>
      <c r="J71" s="25" t="s">
        <v>393</v>
      </c>
    </row>
    <row r="72" spans="1:10" ht="60" x14ac:dyDescent="0.25">
      <c r="A72" s="18" t="s">
        <v>48</v>
      </c>
      <c r="B72" s="25" t="s">
        <v>394</v>
      </c>
      <c r="C72" s="25" t="s">
        <v>395</v>
      </c>
      <c r="D72" s="25" t="s">
        <v>161</v>
      </c>
      <c r="E72" s="25" t="s">
        <v>396</v>
      </c>
      <c r="F72" s="26">
        <v>36.571428571399998</v>
      </c>
      <c r="G72" s="27">
        <v>251524</v>
      </c>
      <c r="H72" s="27">
        <v>0</v>
      </c>
      <c r="I72" s="34">
        <f t="shared" si="2"/>
        <v>0</v>
      </c>
      <c r="J72" s="25" t="s">
        <v>397</v>
      </c>
    </row>
    <row r="73" spans="1:10" ht="30" x14ac:dyDescent="0.25">
      <c r="A73" s="18" t="s">
        <v>49</v>
      </c>
      <c r="B73" s="25" t="s">
        <v>398</v>
      </c>
      <c r="C73" s="25" t="s">
        <v>179</v>
      </c>
      <c r="D73" s="25" t="s">
        <v>152</v>
      </c>
      <c r="E73" s="25" t="s">
        <v>399</v>
      </c>
      <c r="F73" s="26">
        <v>36.428571428600002</v>
      </c>
      <c r="G73" s="27">
        <v>400000</v>
      </c>
      <c r="H73" s="27">
        <v>0</v>
      </c>
      <c r="I73" s="34">
        <f t="shared" si="2"/>
        <v>0</v>
      </c>
      <c r="J73" s="25" t="s">
        <v>400</v>
      </c>
    </row>
    <row r="74" spans="1:10" ht="60" x14ac:dyDescent="0.25">
      <c r="A74" s="18" t="s">
        <v>50</v>
      </c>
      <c r="B74" s="25" t="s">
        <v>401</v>
      </c>
      <c r="C74" s="25" t="s">
        <v>164</v>
      </c>
      <c r="D74" s="25" t="s">
        <v>157</v>
      </c>
      <c r="E74" s="25" t="s">
        <v>402</v>
      </c>
      <c r="F74" s="26">
        <v>36.428571428600002</v>
      </c>
      <c r="G74" s="27">
        <v>102392</v>
      </c>
      <c r="H74" s="27">
        <v>0</v>
      </c>
      <c r="I74" s="34">
        <f t="shared" si="2"/>
        <v>0</v>
      </c>
      <c r="J74" s="25" t="s">
        <v>403</v>
      </c>
    </row>
    <row r="75" spans="1:10" ht="45" x14ac:dyDescent="0.25">
      <c r="A75" s="18" t="s">
        <v>51</v>
      </c>
      <c r="B75" s="25" t="s">
        <v>404</v>
      </c>
      <c r="C75" s="25" t="s">
        <v>405</v>
      </c>
      <c r="D75" s="25" t="s">
        <v>158</v>
      </c>
      <c r="E75" s="25" t="s">
        <v>406</v>
      </c>
      <c r="F75" s="26">
        <v>36.285714285700003</v>
      </c>
      <c r="G75" s="27">
        <v>144000</v>
      </c>
      <c r="H75" s="27">
        <v>0</v>
      </c>
      <c r="I75" s="34">
        <f t="shared" si="2"/>
        <v>0</v>
      </c>
      <c r="J75" s="25" t="s">
        <v>407</v>
      </c>
    </row>
    <row r="76" spans="1:10" ht="45" x14ac:dyDescent="0.25">
      <c r="A76" s="18" t="s">
        <v>52</v>
      </c>
      <c r="B76" s="25" t="s">
        <v>408</v>
      </c>
      <c r="C76" s="25" t="s">
        <v>175</v>
      </c>
      <c r="D76" s="25" t="s">
        <v>150</v>
      </c>
      <c r="E76" s="25" t="s">
        <v>409</v>
      </c>
      <c r="F76" s="26">
        <v>36.285714285700003</v>
      </c>
      <c r="G76" s="27">
        <v>120000</v>
      </c>
      <c r="H76" s="27">
        <v>0</v>
      </c>
      <c r="I76" s="34">
        <f t="shared" si="2"/>
        <v>0</v>
      </c>
      <c r="J76" s="25" t="s">
        <v>410</v>
      </c>
    </row>
    <row r="77" spans="1:10" ht="60" x14ac:dyDescent="0.25">
      <c r="A77" s="18" t="s">
        <v>53</v>
      </c>
      <c r="B77" s="25" t="s">
        <v>411</v>
      </c>
      <c r="C77" s="25" t="s">
        <v>412</v>
      </c>
      <c r="D77" s="25" t="s">
        <v>148</v>
      </c>
      <c r="E77" s="25" t="s">
        <v>413</v>
      </c>
      <c r="F77" s="26">
        <v>36.285714285700003</v>
      </c>
      <c r="G77" s="27">
        <v>56000</v>
      </c>
      <c r="H77" s="27">
        <v>0</v>
      </c>
      <c r="I77" s="34">
        <f t="shared" si="2"/>
        <v>0</v>
      </c>
      <c r="J77" s="25" t="s">
        <v>414</v>
      </c>
    </row>
    <row r="78" spans="1:10" ht="30" x14ac:dyDescent="0.25">
      <c r="A78" s="18" t="s">
        <v>54</v>
      </c>
      <c r="B78" s="25" t="s">
        <v>415</v>
      </c>
      <c r="C78" s="25" t="s">
        <v>159</v>
      </c>
      <c r="D78" s="25" t="s">
        <v>160</v>
      </c>
      <c r="E78" s="25" t="s">
        <v>416</v>
      </c>
      <c r="F78" s="26">
        <v>36.142857142899999</v>
      </c>
      <c r="G78" s="27">
        <v>363213</v>
      </c>
      <c r="H78" s="27">
        <v>0</v>
      </c>
      <c r="I78" s="34">
        <f t="shared" si="2"/>
        <v>0</v>
      </c>
      <c r="J78" s="25" t="s">
        <v>417</v>
      </c>
    </row>
    <row r="79" spans="1:10" ht="30" x14ac:dyDescent="0.25">
      <c r="A79" s="18" t="s">
        <v>55</v>
      </c>
      <c r="B79" s="25" t="s">
        <v>418</v>
      </c>
      <c r="C79" s="25" t="s">
        <v>419</v>
      </c>
      <c r="D79" s="25" t="s">
        <v>157</v>
      </c>
      <c r="E79" s="25" t="s">
        <v>420</v>
      </c>
      <c r="F79" s="26">
        <v>36.142857142899999</v>
      </c>
      <c r="G79" s="27">
        <v>320000</v>
      </c>
      <c r="H79" s="27">
        <v>0</v>
      </c>
      <c r="I79" s="34">
        <f t="shared" si="2"/>
        <v>0</v>
      </c>
      <c r="J79" s="25" t="s">
        <v>421</v>
      </c>
    </row>
    <row r="80" spans="1:10" ht="45" x14ac:dyDescent="0.25">
      <c r="A80" s="18" t="s">
        <v>56</v>
      </c>
      <c r="B80" s="25" t="s">
        <v>422</v>
      </c>
      <c r="C80" s="25" t="s">
        <v>423</v>
      </c>
      <c r="D80" s="25" t="s">
        <v>158</v>
      </c>
      <c r="E80" s="25" t="s">
        <v>424</v>
      </c>
      <c r="F80" s="26">
        <v>36</v>
      </c>
      <c r="G80" s="27">
        <v>98255</v>
      </c>
      <c r="H80" s="27">
        <v>0</v>
      </c>
      <c r="I80" s="34">
        <f t="shared" si="2"/>
        <v>0</v>
      </c>
      <c r="J80" s="25" t="s">
        <v>425</v>
      </c>
    </row>
    <row r="81" spans="1:10" ht="30" x14ac:dyDescent="0.25">
      <c r="A81" s="18" t="s">
        <v>57</v>
      </c>
      <c r="B81" s="25" t="s">
        <v>426</v>
      </c>
      <c r="C81" s="25" t="s">
        <v>427</v>
      </c>
      <c r="D81" s="25" t="s">
        <v>148</v>
      </c>
      <c r="E81" s="25" t="s">
        <v>428</v>
      </c>
      <c r="F81" s="26">
        <v>36</v>
      </c>
      <c r="G81" s="27">
        <v>207200</v>
      </c>
      <c r="H81" s="27">
        <v>0</v>
      </c>
      <c r="I81" s="34">
        <f t="shared" si="2"/>
        <v>0</v>
      </c>
      <c r="J81" s="25" t="s">
        <v>429</v>
      </c>
    </row>
    <row r="82" spans="1:10" ht="30" x14ac:dyDescent="0.25">
      <c r="A82" s="18" t="s">
        <v>58</v>
      </c>
      <c r="B82" s="25" t="s">
        <v>430</v>
      </c>
      <c r="C82" s="25" t="s">
        <v>431</v>
      </c>
      <c r="D82" s="25" t="s">
        <v>163</v>
      </c>
      <c r="E82" s="25" t="s">
        <v>432</v>
      </c>
      <c r="F82" s="26">
        <v>36</v>
      </c>
      <c r="G82" s="27">
        <v>363789</v>
      </c>
      <c r="H82" s="27">
        <v>0</v>
      </c>
      <c r="I82" s="34">
        <f t="shared" si="2"/>
        <v>0</v>
      </c>
      <c r="J82" s="25" t="s">
        <v>433</v>
      </c>
    </row>
    <row r="83" spans="1:10" ht="30" x14ac:dyDescent="0.25">
      <c r="A83" s="18" t="s">
        <v>59</v>
      </c>
      <c r="B83" s="25" t="s">
        <v>434</v>
      </c>
      <c r="C83" s="25" t="s">
        <v>435</v>
      </c>
      <c r="D83" s="25" t="s">
        <v>156</v>
      </c>
      <c r="E83" s="25" t="s">
        <v>436</v>
      </c>
      <c r="F83" s="26">
        <v>35.857142857100001</v>
      </c>
      <c r="G83" s="27">
        <v>125840</v>
      </c>
      <c r="H83" s="27">
        <v>0</v>
      </c>
      <c r="I83" s="34">
        <f t="shared" si="2"/>
        <v>0</v>
      </c>
      <c r="J83" s="25" t="s">
        <v>437</v>
      </c>
    </row>
    <row r="84" spans="1:10" ht="60" x14ac:dyDescent="0.25">
      <c r="A84" s="18" t="s">
        <v>60</v>
      </c>
      <c r="B84" s="25" t="s">
        <v>438</v>
      </c>
      <c r="C84" s="25" t="s">
        <v>184</v>
      </c>
      <c r="D84" s="25" t="s">
        <v>157</v>
      </c>
      <c r="E84" s="25" t="s">
        <v>185</v>
      </c>
      <c r="F84" s="26">
        <v>35.857142857100001</v>
      </c>
      <c r="G84" s="27">
        <v>400000</v>
      </c>
      <c r="H84" s="27">
        <v>0</v>
      </c>
      <c r="I84" s="34">
        <f t="shared" si="2"/>
        <v>0</v>
      </c>
      <c r="J84" s="25" t="s">
        <v>439</v>
      </c>
    </row>
    <row r="85" spans="1:10" ht="30" x14ac:dyDescent="0.25">
      <c r="A85" s="18" t="s">
        <v>61</v>
      </c>
      <c r="B85" s="25" t="s">
        <v>440</v>
      </c>
      <c r="C85" s="25" t="s">
        <v>441</v>
      </c>
      <c r="D85" s="25" t="s">
        <v>157</v>
      </c>
      <c r="E85" s="25" t="s">
        <v>442</v>
      </c>
      <c r="F85" s="26">
        <v>35.714285714299997</v>
      </c>
      <c r="G85" s="27">
        <v>400000</v>
      </c>
      <c r="H85" s="27">
        <v>0</v>
      </c>
      <c r="I85" s="34">
        <f t="shared" si="2"/>
        <v>0</v>
      </c>
      <c r="J85" s="25" t="s">
        <v>443</v>
      </c>
    </row>
    <row r="86" spans="1:10" ht="45" x14ac:dyDescent="0.25">
      <c r="A86" s="18" t="s">
        <v>62</v>
      </c>
      <c r="B86" s="25" t="s">
        <v>444</v>
      </c>
      <c r="C86" s="25" t="s">
        <v>173</v>
      </c>
      <c r="D86" s="25" t="s">
        <v>163</v>
      </c>
      <c r="E86" s="25" t="s">
        <v>174</v>
      </c>
      <c r="F86" s="26">
        <v>35.571428571399998</v>
      </c>
      <c r="G86" s="27">
        <v>150000</v>
      </c>
      <c r="H86" s="27">
        <v>0</v>
      </c>
      <c r="I86" s="34">
        <f t="shared" si="2"/>
        <v>0</v>
      </c>
      <c r="J86" s="25" t="s">
        <v>445</v>
      </c>
    </row>
    <row r="87" spans="1:10" ht="30" x14ac:dyDescent="0.25">
      <c r="A87" s="18" t="s">
        <v>63</v>
      </c>
      <c r="B87" s="25" t="s">
        <v>446</v>
      </c>
      <c r="C87" s="25" t="s">
        <v>447</v>
      </c>
      <c r="D87" s="25" t="s">
        <v>148</v>
      </c>
      <c r="E87" s="25" t="s">
        <v>448</v>
      </c>
      <c r="F87" s="26">
        <v>35</v>
      </c>
      <c r="G87" s="27">
        <v>400000</v>
      </c>
      <c r="H87" s="27">
        <v>0</v>
      </c>
      <c r="I87" s="34">
        <f t="shared" si="2"/>
        <v>0</v>
      </c>
      <c r="J87" s="25" t="s">
        <v>449</v>
      </c>
    </row>
    <row r="88" spans="1:10" ht="30" x14ac:dyDescent="0.25">
      <c r="A88" s="18" t="s">
        <v>64</v>
      </c>
      <c r="B88" s="25" t="s">
        <v>450</v>
      </c>
      <c r="C88" s="25" t="s">
        <v>187</v>
      </c>
      <c r="D88" s="25" t="s">
        <v>158</v>
      </c>
      <c r="E88" s="25" t="s">
        <v>451</v>
      </c>
      <c r="F88" s="26">
        <v>35</v>
      </c>
      <c r="G88" s="27">
        <v>225000</v>
      </c>
      <c r="H88" s="27">
        <v>0</v>
      </c>
      <c r="I88" s="34">
        <f t="shared" si="2"/>
        <v>0</v>
      </c>
      <c r="J88" s="25" t="s">
        <v>452</v>
      </c>
    </row>
    <row r="89" spans="1:10" ht="30" x14ac:dyDescent="0.25">
      <c r="A89" s="18" t="s">
        <v>65</v>
      </c>
      <c r="B89" s="25" t="s">
        <v>453</v>
      </c>
      <c r="C89" s="25" t="s">
        <v>454</v>
      </c>
      <c r="D89" s="25" t="s">
        <v>148</v>
      </c>
      <c r="E89" s="25" t="s">
        <v>455</v>
      </c>
      <c r="F89" s="26">
        <v>35</v>
      </c>
      <c r="G89" s="27">
        <v>167814</v>
      </c>
      <c r="H89" s="27">
        <v>0</v>
      </c>
      <c r="I89" s="34">
        <f t="shared" si="2"/>
        <v>0</v>
      </c>
      <c r="J89" s="25" t="s">
        <v>456</v>
      </c>
    </row>
    <row r="90" spans="1:10" ht="30" x14ac:dyDescent="0.25">
      <c r="A90" s="18" t="s">
        <v>66</v>
      </c>
      <c r="B90" s="25" t="s">
        <v>457</v>
      </c>
      <c r="C90" s="25" t="s">
        <v>458</v>
      </c>
      <c r="D90" s="25" t="s">
        <v>157</v>
      </c>
      <c r="E90" s="25" t="s">
        <v>459</v>
      </c>
      <c r="F90" s="26">
        <v>34.857142857100001</v>
      </c>
      <c r="G90" s="27">
        <v>133000</v>
      </c>
      <c r="H90" s="27">
        <v>0</v>
      </c>
      <c r="I90" s="34">
        <f t="shared" si="2"/>
        <v>0</v>
      </c>
      <c r="J90" s="25" t="s">
        <v>460</v>
      </c>
    </row>
    <row r="91" spans="1:10" ht="45" x14ac:dyDescent="0.25">
      <c r="A91" s="18" t="s">
        <v>67</v>
      </c>
      <c r="B91" s="25" t="s">
        <v>461</v>
      </c>
      <c r="C91" s="25" t="s">
        <v>186</v>
      </c>
      <c r="D91" s="25" t="s">
        <v>148</v>
      </c>
      <c r="E91" s="25" t="s">
        <v>462</v>
      </c>
      <c r="F91" s="26">
        <v>34.571428571399998</v>
      </c>
      <c r="G91" s="27">
        <v>150000</v>
      </c>
      <c r="H91" s="27">
        <v>0</v>
      </c>
      <c r="I91" s="34">
        <f t="shared" si="2"/>
        <v>0</v>
      </c>
      <c r="J91" s="25" t="s">
        <v>463</v>
      </c>
    </row>
    <row r="92" spans="1:10" ht="30" x14ac:dyDescent="0.25">
      <c r="A92" s="18" t="s">
        <v>68</v>
      </c>
      <c r="B92" s="25" t="s">
        <v>464</v>
      </c>
      <c r="C92" s="25" t="s">
        <v>465</v>
      </c>
      <c r="D92" s="25" t="s">
        <v>152</v>
      </c>
      <c r="E92" s="25" t="s">
        <v>466</v>
      </c>
      <c r="F92" s="26">
        <v>33.142857142899999</v>
      </c>
      <c r="G92" s="27">
        <v>220000</v>
      </c>
      <c r="H92" s="27">
        <v>0</v>
      </c>
      <c r="I92" s="34">
        <f t="shared" si="2"/>
        <v>0</v>
      </c>
      <c r="J92" s="25" t="s">
        <v>467</v>
      </c>
    </row>
    <row r="93" spans="1:10" x14ac:dyDescent="0.25">
      <c r="A93" s="12"/>
      <c r="B93" s="8" t="s">
        <v>13</v>
      </c>
      <c r="C93" s="10"/>
      <c r="D93" s="10"/>
      <c r="E93" s="10"/>
      <c r="F93" s="11"/>
      <c r="G93" s="35">
        <f>SUM(G36:G92)</f>
        <v>12179473</v>
      </c>
      <c r="H93" s="13"/>
      <c r="I93" s="14"/>
      <c r="J93" s="15"/>
    </row>
    <row r="95" spans="1:10" x14ac:dyDescent="0.25">
      <c r="B95" s="47" t="s">
        <v>188</v>
      </c>
      <c r="C95" s="48"/>
      <c r="D95" s="48"/>
      <c r="E95" s="49"/>
      <c r="F95" s="50"/>
      <c r="G95" s="36">
        <f>SUM(G13+G28+G93)</f>
        <v>14416333</v>
      </c>
    </row>
    <row r="99" spans="1:10" ht="15" customHeight="1" x14ac:dyDescent="0.25">
      <c r="A99" s="44" t="s">
        <v>98</v>
      </c>
      <c r="B99" s="45"/>
      <c r="C99" s="45"/>
      <c r="D99" s="45"/>
      <c r="E99" s="45"/>
      <c r="F99" s="45"/>
      <c r="G99" s="45"/>
      <c r="H99" s="45"/>
      <c r="I99" s="45"/>
      <c r="J99" s="46"/>
    </row>
    <row r="100" spans="1:10" ht="60" x14ac:dyDescent="0.25">
      <c r="A100" s="5" t="s">
        <v>0</v>
      </c>
      <c r="B100" s="5" t="s">
        <v>1</v>
      </c>
      <c r="C100" s="5" t="s">
        <v>2</v>
      </c>
      <c r="D100" s="5" t="s">
        <v>3</v>
      </c>
      <c r="E100" s="5" t="s">
        <v>4</v>
      </c>
      <c r="F100" s="5" t="s">
        <v>5</v>
      </c>
      <c r="G100" s="5" t="s">
        <v>6</v>
      </c>
      <c r="H100" s="5" t="s">
        <v>7</v>
      </c>
      <c r="I100" s="5" t="s">
        <v>8</v>
      </c>
      <c r="J100" s="5" t="s">
        <v>9</v>
      </c>
    </row>
    <row r="101" spans="1:10" ht="60" x14ac:dyDescent="0.25">
      <c r="A101" s="19" t="s">
        <v>10</v>
      </c>
      <c r="B101" s="25" t="s">
        <v>468</v>
      </c>
      <c r="C101" s="25" t="s">
        <v>469</v>
      </c>
      <c r="D101" s="32" t="s">
        <v>156</v>
      </c>
      <c r="E101" s="25" t="s">
        <v>470</v>
      </c>
      <c r="F101" s="26">
        <v>39.166666666700003</v>
      </c>
      <c r="G101" s="27">
        <v>150000</v>
      </c>
      <c r="H101" s="27">
        <v>0</v>
      </c>
      <c r="I101" s="27">
        <v>0</v>
      </c>
      <c r="J101" s="25" t="s">
        <v>471</v>
      </c>
    </row>
    <row r="102" spans="1:10" ht="45" x14ac:dyDescent="0.25">
      <c r="A102" s="19" t="s">
        <v>11</v>
      </c>
      <c r="B102" s="25" t="s">
        <v>472</v>
      </c>
      <c r="C102" s="25" t="s">
        <v>473</v>
      </c>
      <c r="D102" s="25" t="s">
        <v>148</v>
      </c>
      <c r="E102" s="25" t="s">
        <v>474</v>
      </c>
      <c r="F102" s="26">
        <v>39.166666666700003</v>
      </c>
      <c r="G102" s="27">
        <v>50000</v>
      </c>
      <c r="H102" s="27">
        <v>0</v>
      </c>
      <c r="I102" s="27">
        <f t="shared" ref="I102:I164" si="3">I101+H102</f>
        <v>0</v>
      </c>
      <c r="J102" s="25" t="s">
        <v>475</v>
      </c>
    </row>
    <row r="103" spans="1:10" ht="30" x14ac:dyDescent="0.25">
      <c r="A103" s="19" t="s">
        <v>12</v>
      </c>
      <c r="B103" s="25" t="s">
        <v>476</v>
      </c>
      <c r="C103" s="25" t="s">
        <v>477</v>
      </c>
      <c r="D103" s="25" t="s">
        <v>160</v>
      </c>
      <c r="E103" s="25" t="s">
        <v>478</v>
      </c>
      <c r="F103" s="26">
        <v>39.166666666700003</v>
      </c>
      <c r="G103" s="27">
        <v>100000</v>
      </c>
      <c r="H103" s="27">
        <v>0</v>
      </c>
      <c r="I103" s="27">
        <f t="shared" si="3"/>
        <v>0</v>
      </c>
      <c r="J103" s="25" t="s">
        <v>479</v>
      </c>
    </row>
    <row r="104" spans="1:10" ht="51" x14ac:dyDescent="0.25">
      <c r="A104" s="19" t="s">
        <v>15</v>
      </c>
      <c r="B104" s="25" t="s">
        <v>480</v>
      </c>
      <c r="C104" s="25" t="s">
        <v>481</v>
      </c>
      <c r="D104" s="25" t="s">
        <v>154</v>
      </c>
      <c r="E104" s="32" t="s">
        <v>482</v>
      </c>
      <c r="F104" s="26">
        <v>39.166666666700003</v>
      </c>
      <c r="G104" s="27">
        <v>63500</v>
      </c>
      <c r="H104" s="27">
        <v>0</v>
      </c>
      <c r="I104" s="27">
        <f t="shared" si="3"/>
        <v>0</v>
      </c>
      <c r="J104" s="25" t="s">
        <v>483</v>
      </c>
    </row>
    <row r="105" spans="1:10" ht="30" x14ac:dyDescent="0.25">
      <c r="A105" s="19" t="s">
        <v>16</v>
      </c>
      <c r="B105" s="25" t="s">
        <v>484</v>
      </c>
      <c r="C105" s="25" t="s">
        <v>485</v>
      </c>
      <c r="D105" s="25" t="s">
        <v>163</v>
      </c>
      <c r="E105" s="25" t="s">
        <v>486</v>
      </c>
      <c r="F105" s="26">
        <v>39</v>
      </c>
      <c r="G105" s="27">
        <v>112925</v>
      </c>
      <c r="H105" s="27">
        <v>0</v>
      </c>
      <c r="I105" s="27">
        <f t="shared" si="3"/>
        <v>0</v>
      </c>
      <c r="J105" s="25" t="s">
        <v>487</v>
      </c>
    </row>
    <row r="106" spans="1:10" ht="45" x14ac:dyDescent="0.25">
      <c r="A106" s="19" t="s">
        <v>17</v>
      </c>
      <c r="B106" s="25" t="s">
        <v>488</v>
      </c>
      <c r="C106" s="25" t="s">
        <v>489</v>
      </c>
      <c r="D106" s="25" t="s">
        <v>155</v>
      </c>
      <c r="E106" s="25" t="s">
        <v>490</v>
      </c>
      <c r="F106" s="26">
        <v>39</v>
      </c>
      <c r="G106" s="27">
        <v>150000</v>
      </c>
      <c r="H106" s="27">
        <v>0</v>
      </c>
      <c r="I106" s="27">
        <f t="shared" si="3"/>
        <v>0</v>
      </c>
      <c r="J106" s="25" t="s">
        <v>491</v>
      </c>
    </row>
    <row r="107" spans="1:10" ht="45" x14ac:dyDescent="0.25">
      <c r="A107" s="19" t="s">
        <v>18</v>
      </c>
      <c r="B107" s="25" t="s">
        <v>492</v>
      </c>
      <c r="C107" s="25" t="s">
        <v>493</v>
      </c>
      <c r="D107" s="25" t="s">
        <v>163</v>
      </c>
      <c r="E107" s="25" t="s">
        <v>494</v>
      </c>
      <c r="F107" s="26">
        <v>39</v>
      </c>
      <c r="G107" s="27">
        <v>150000</v>
      </c>
      <c r="H107" s="27">
        <v>0</v>
      </c>
      <c r="I107" s="27">
        <f t="shared" si="3"/>
        <v>0</v>
      </c>
      <c r="J107" s="25" t="s">
        <v>495</v>
      </c>
    </row>
    <row r="108" spans="1:10" ht="30" x14ac:dyDescent="0.25">
      <c r="A108" s="19" t="s">
        <v>19</v>
      </c>
      <c r="B108" s="25" t="s">
        <v>496</v>
      </c>
      <c r="C108" s="25" t="s">
        <v>497</v>
      </c>
      <c r="D108" s="25" t="s">
        <v>157</v>
      </c>
      <c r="E108" s="25" t="s">
        <v>498</v>
      </c>
      <c r="F108" s="26">
        <v>39</v>
      </c>
      <c r="G108" s="27">
        <v>150000</v>
      </c>
      <c r="H108" s="27">
        <v>0</v>
      </c>
      <c r="I108" s="27">
        <f t="shared" si="3"/>
        <v>0</v>
      </c>
      <c r="J108" s="25" t="s">
        <v>499</v>
      </c>
    </row>
    <row r="109" spans="1:10" ht="45" x14ac:dyDescent="0.25">
      <c r="A109" s="19" t="s">
        <v>20</v>
      </c>
      <c r="B109" s="25" t="s">
        <v>500</v>
      </c>
      <c r="C109" s="25" t="s">
        <v>501</v>
      </c>
      <c r="D109" s="25" t="s">
        <v>148</v>
      </c>
      <c r="E109" s="25" t="s">
        <v>502</v>
      </c>
      <c r="F109" s="26">
        <v>39</v>
      </c>
      <c r="G109" s="27">
        <v>85793</v>
      </c>
      <c r="H109" s="27">
        <v>0</v>
      </c>
      <c r="I109" s="27">
        <f t="shared" si="3"/>
        <v>0</v>
      </c>
      <c r="J109" s="25" t="s">
        <v>503</v>
      </c>
    </row>
    <row r="110" spans="1:10" ht="45" x14ac:dyDescent="0.25">
      <c r="A110" s="19" t="s">
        <v>21</v>
      </c>
      <c r="B110" s="25" t="s">
        <v>504</v>
      </c>
      <c r="C110" s="25" t="s">
        <v>505</v>
      </c>
      <c r="D110" s="25" t="s">
        <v>155</v>
      </c>
      <c r="E110" s="25" t="s">
        <v>506</v>
      </c>
      <c r="F110" s="26">
        <v>39</v>
      </c>
      <c r="G110" s="27">
        <v>150000</v>
      </c>
      <c r="H110" s="27">
        <v>0</v>
      </c>
      <c r="I110" s="27">
        <f t="shared" si="3"/>
        <v>0</v>
      </c>
      <c r="J110" s="25" t="s">
        <v>507</v>
      </c>
    </row>
    <row r="111" spans="1:10" ht="45" x14ac:dyDescent="0.25">
      <c r="A111" s="19" t="s">
        <v>22</v>
      </c>
      <c r="B111" s="25" t="s">
        <v>508</v>
      </c>
      <c r="C111" s="25" t="s">
        <v>509</v>
      </c>
      <c r="D111" s="25" t="s">
        <v>155</v>
      </c>
      <c r="E111" s="25" t="s">
        <v>510</v>
      </c>
      <c r="F111" s="26">
        <v>39</v>
      </c>
      <c r="G111" s="27">
        <v>138048</v>
      </c>
      <c r="H111" s="27">
        <v>0</v>
      </c>
      <c r="I111" s="27">
        <f t="shared" si="3"/>
        <v>0</v>
      </c>
      <c r="J111" s="25" t="s">
        <v>511</v>
      </c>
    </row>
    <row r="112" spans="1:10" ht="45" x14ac:dyDescent="0.25">
      <c r="A112" s="19" t="s">
        <v>23</v>
      </c>
      <c r="B112" s="25" t="s">
        <v>512</v>
      </c>
      <c r="C112" s="25" t="s">
        <v>513</v>
      </c>
      <c r="D112" s="25" t="s">
        <v>148</v>
      </c>
      <c r="E112" s="32" t="s">
        <v>514</v>
      </c>
      <c r="F112" s="26">
        <v>39</v>
      </c>
      <c r="G112" s="27">
        <v>105000</v>
      </c>
      <c r="H112" s="27">
        <v>0</v>
      </c>
      <c r="I112" s="27">
        <f t="shared" si="3"/>
        <v>0</v>
      </c>
      <c r="J112" s="25" t="s">
        <v>515</v>
      </c>
    </row>
    <row r="113" spans="1:10" ht="45" x14ac:dyDescent="0.25">
      <c r="A113" s="19" t="s">
        <v>24</v>
      </c>
      <c r="B113" s="25" t="s">
        <v>516</v>
      </c>
      <c r="C113" s="25" t="s">
        <v>517</v>
      </c>
      <c r="D113" s="25" t="s">
        <v>157</v>
      </c>
      <c r="E113" s="25" t="s">
        <v>518</v>
      </c>
      <c r="F113" s="26">
        <v>39</v>
      </c>
      <c r="G113" s="27">
        <v>117000</v>
      </c>
      <c r="H113" s="27">
        <v>0</v>
      </c>
      <c r="I113" s="27">
        <f t="shared" si="3"/>
        <v>0</v>
      </c>
      <c r="J113" s="25" t="s">
        <v>519</v>
      </c>
    </row>
    <row r="114" spans="1:10" ht="45" x14ac:dyDescent="0.25">
      <c r="A114" s="19" t="s">
        <v>25</v>
      </c>
      <c r="B114" s="25" t="s">
        <v>520</v>
      </c>
      <c r="C114" s="25" t="s">
        <v>521</v>
      </c>
      <c r="D114" s="25" t="s">
        <v>148</v>
      </c>
      <c r="E114" s="25" t="s">
        <v>522</v>
      </c>
      <c r="F114" s="26">
        <v>39</v>
      </c>
      <c r="G114" s="27">
        <v>150000</v>
      </c>
      <c r="H114" s="27">
        <v>0</v>
      </c>
      <c r="I114" s="27">
        <f t="shared" si="3"/>
        <v>0</v>
      </c>
      <c r="J114" s="25" t="s">
        <v>523</v>
      </c>
    </row>
    <row r="115" spans="1:10" ht="45" x14ac:dyDescent="0.25">
      <c r="A115" s="19" t="s">
        <v>26</v>
      </c>
      <c r="B115" s="25" t="s">
        <v>524</v>
      </c>
      <c r="C115" s="25" t="s">
        <v>525</v>
      </c>
      <c r="D115" s="25" t="s">
        <v>148</v>
      </c>
      <c r="E115" s="25" t="s">
        <v>526</v>
      </c>
      <c r="F115" s="26">
        <v>39</v>
      </c>
      <c r="G115" s="27">
        <v>109724</v>
      </c>
      <c r="H115" s="27">
        <v>0</v>
      </c>
      <c r="I115" s="27">
        <f t="shared" si="3"/>
        <v>0</v>
      </c>
      <c r="J115" s="25" t="s">
        <v>527</v>
      </c>
    </row>
    <row r="116" spans="1:10" ht="30" x14ac:dyDescent="0.25">
      <c r="A116" s="19" t="s">
        <v>27</v>
      </c>
      <c r="B116" s="25" t="s">
        <v>528</v>
      </c>
      <c r="C116" s="25" t="s">
        <v>529</v>
      </c>
      <c r="D116" s="25" t="s">
        <v>154</v>
      </c>
      <c r="E116" s="25" t="s">
        <v>530</v>
      </c>
      <c r="F116" s="26">
        <v>38.833333333299997</v>
      </c>
      <c r="G116" s="27">
        <v>50000</v>
      </c>
      <c r="H116" s="27">
        <v>0</v>
      </c>
      <c r="I116" s="27">
        <f t="shared" si="3"/>
        <v>0</v>
      </c>
      <c r="J116" s="25" t="s">
        <v>531</v>
      </c>
    </row>
    <row r="117" spans="1:10" ht="30" x14ac:dyDescent="0.25">
      <c r="A117" s="19" t="s">
        <v>28</v>
      </c>
      <c r="B117" s="25" t="s">
        <v>532</v>
      </c>
      <c r="C117" s="25" t="s">
        <v>533</v>
      </c>
      <c r="D117" s="25" t="s">
        <v>167</v>
      </c>
      <c r="E117" s="25" t="s">
        <v>534</v>
      </c>
      <c r="F117" s="26">
        <v>38.833333333299997</v>
      </c>
      <c r="G117" s="27">
        <v>60000</v>
      </c>
      <c r="H117" s="27">
        <v>0</v>
      </c>
      <c r="I117" s="27">
        <f t="shared" si="3"/>
        <v>0</v>
      </c>
      <c r="J117" s="25" t="s">
        <v>535</v>
      </c>
    </row>
    <row r="118" spans="1:10" ht="30" x14ac:dyDescent="0.25">
      <c r="A118" s="19" t="s">
        <v>29</v>
      </c>
      <c r="B118" s="25" t="s">
        <v>536</v>
      </c>
      <c r="C118" s="25" t="s">
        <v>537</v>
      </c>
      <c r="D118" s="25" t="s">
        <v>163</v>
      </c>
      <c r="E118" s="25" t="s">
        <v>538</v>
      </c>
      <c r="F118" s="26">
        <v>38.833333333299997</v>
      </c>
      <c r="G118" s="27">
        <v>100000</v>
      </c>
      <c r="H118" s="27">
        <v>0</v>
      </c>
      <c r="I118" s="27">
        <f t="shared" si="3"/>
        <v>0</v>
      </c>
      <c r="J118" s="25" t="s">
        <v>539</v>
      </c>
    </row>
    <row r="119" spans="1:10" ht="60" x14ac:dyDescent="0.25">
      <c r="A119" s="19" t="s">
        <v>30</v>
      </c>
      <c r="B119" s="25" t="s">
        <v>540</v>
      </c>
      <c r="C119" s="25" t="s">
        <v>541</v>
      </c>
      <c r="D119" s="25" t="s">
        <v>158</v>
      </c>
      <c r="E119" s="25" t="s">
        <v>542</v>
      </c>
      <c r="F119" s="26">
        <v>38.833333333299997</v>
      </c>
      <c r="G119" s="27">
        <v>118180</v>
      </c>
      <c r="H119" s="27">
        <v>0</v>
      </c>
      <c r="I119" s="27">
        <f t="shared" si="3"/>
        <v>0</v>
      </c>
      <c r="J119" s="25" t="s">
        <v>543</v>
      </c>
    </row>
    <row r="120" spans="1:10" ht="45" x14ac:dyDescent="0.25">
      <c r="A120" s="19" t="s">
        <v>31</v>
      </c>
      <c r="B120" s="25" t="s">
        <v>544</v>
      </c>
      <c r="C120" s="25" t="s">
        <v>545</v>
      </c>
      <c r="D120" s="25" t="s">
        <v>161</v>
      </c>
      <c r="E120" s="25" t="s">
        <v>546</v>
      </c>
      <c r="F120" s="26">
        <v>38.833333333299997</v>
      </c>
      <c r="G120" s="27">
        <v>104000</v>
      </c>
      <c r="H120" s="27">
        <v>0</v>
      </c>
      <c r="I120" s="27">
        <f t="shared" si="3"/>
        <v>0</v>
      </c>
      <c r="J120" s="25" t="s">
        <v>547</v>
      </c>
    </row>
    <row r="121" spans="1:10" ht="90" x14ac:dyDescent="0.25">
      <c r="A121" s="19" t="s">
        <v>32</v>
      </c>
      <c r="B121" s="25" t="s">
        <v>548</v>
      </c>
      <c r="C121" s="25" t="s">
        <v>549</v>
      </c>
      <c r="D121" s="25" t="s">
        <v>160</v>
      </c>
      <c r="E121" s="25" t="s">
        <v>550</v>
      </c>
      <c r="F121" s="26">
        <v>38.833333333299997</v>
      </c>
      <c r="G121" s="27">
        <v>62500</v>
      </c>
      <c r="H121" s="27">
        <v>0</v>
      </c>
      <c r="I121" s="27">
        <f t="shared" si="3"/>
        <v>0</v>
      </c>
      <c r="J121" s="25" t="s">
        <v>551</v>
      </c>
    </row>
    <row r="122" spans="1:10" ht="30" x14ac:dyDescent="0.25">
      <c r="A122" s="19" t="s">
        <v>33</v>
      </c>
      <c r="B122" s="25" t="s">
        <v>552</v>
      </c>
      <c r="C122" s="25" t="s">
        <v>553</v>
      </c>
      <c r="D122" s="25" t="s">
        <v>154</v>
      </c>
      <c r="E122" s="25" t="s">
        <v>554</v>
      </c>
      <c r="F122" s="26">
        <v>38.833333333299997</v>
      </c>
      <c r="G122" s="27">
        <v>140000</v>
      </c>
      <c r="H122" s="27">
        <v>0</v>
      </c>
      <c r="I122" s="27">
        <f t="shared" si="3"/>
        <v>0</v>
      </c>
      <c r="J122" s="25" t="s">
        <v>555</v>
      </c>
    </row>
    <row r="123" spans="1:10" ht="45" x14ac:dyDescent="0.25">
      <c r="A123" s="19" t="s">
        <v>34</v>
      </c>
      <c r="B123" s="25" t="s">
        <v>556</v>
      </c>
      <c r="C123" s="25" t="s">
        <v>557</v>
      </c>
      <c r="D123" s="32" t="s">
        <v>156</v>
      </c>
      <c r="E123" s="25" t="s">
        <v>558</v>
      </c>
      <c r="F123" s="26">
        <v>38.833333333299997</v>
      </c>
      <c r="G123" s="27">
        <v>150000</v>
      </c>
      <c r="H123" s="27">
        <v>0</v>
      </c>
      <c r="I123" s="27">
        <f t="shared" si="3"/>
        <v>0</v>
      </c>
      <c r="J123" s="25" t="s">
        <v>559</v>
      </c>
    </row>
    <row r="124" spans="1:10" ht="45" x14ac:dyDescent="0.25">
      <c r="A124" s="19" t="s">
        <v>35</v>
      </c>
      <c r="B124" s="25" t="s">
        <v>560</v>
      </c>
      <c r="C124" s="25" t="s">
        <v>561</v>
      </c>
      <c r="D124" s="25" t="s">
        <v>167</v>
      </c>
      <c r="E124" s="25" t="s">
        <v>562</v>
      </c>
      <c r="F124" s="26">
        <v>38.833333333299997</v>
      </c>
      <c r="G124" s="27">
        <v>150000</v>
      </c>
      <c r="H124" s="27">
        <v>0</v>
      </c>
      <c r="I124" s="27">
        <f t="shared" si="3"/>
        <v>0</v>
      </c>
      <c r="J124" s="25" t="s">
        <v>563</v>
      </c>
    </row>
    <row r="125" spans="1:10" ht="45" x14ac:dyDescent="0.25">
      <c r="A125" s="19" t="s">
        <v>36</v>
      </c>
      <c r="B125" s="25" t="s">
        <v>564</v>
      </c>
      <c r="C125" s="25" t="s">
        <v>565</v>
      </c>
      <c r="D125" s="25" t="s">
        <v>154</v>
      </c>
      <c r="E125" s="25" t="s">
        <v>566</v>
      </c>
      <c r="F125" s="26">
        <v>38.833333333299997</v>
      </c>
      <c r="G125" s="27">
        <v>150000</v>
      </c>
      <c r="H125" s="27">
        <v>0</v>
      </c>
      <c r="I125" s="27">
        <f t="shared" si="3"/>
        <v>0</v>
      </c>
      <c r="J125" s="25" t="s">
        <v>567</v>
      </c>
    </row>
    <row r="126" spans="1:10" ht="45" x14ac:dyDescent="0.25">
      <c r="A126" s="19" t="s">
        <v>37</v>
      </c>
      <c r="B126" s="25" t="s">
        <v>568</v>
      </c>
      <c r="C126" s="25" t="s">
        <v>569</v>
      </c>
      <c r="D126" s="25" t="s">
        <v>148</v>
      </c>
      <c r="E126" s="25" t="s">
        <v>570</v>
      </c>
      <c r="F126" s="26">
        <v>38.833333333299997</v>
      </c>
      <c r="G126" s="27">
        <v>150000</v>
      </c>
      <c r="H126" s="27">
        <v>0</v>
      </c>
      <c r="I126" s="27">
        <f t="shared" si="3"/>
        <v>0</v>
      </c>
      <c r="J126" s="25" t="s">
        <v>571</v>
      </c>
    </row>
    <row r="127" spans="1:10" ht="30" x14ac:dyDescent="0.25">
      <c r="A127" s="19" t="s">
        <v>38</v>
      </c>
      <c r="B127" s="25" t="s">
        <v>572</v>
      </c>
      <c r="C127" s="25" t="s">
        <v>573</v>
      </c>
      <c r="D127" s="25" t="s">
        <v>148</v>
      </c>
      <c r="E127" s="25" t="s">
        <v>574</v>
      </c>
      <c r="F127" s="26">
        <v>38.833333333299997</v>
      </c>
      <c r="G127" s="27">
        <v>120000</v>
      </c>
      <c r="H127" s="27">
        <v>0</v>
      </c>
      <c r="I127" s="27">
        <f t="shared" si="3"/>
        <v>0</v>
      </c>
      <c r="J127" s="25" t="s">
        <v>575</v>
      </c>
    </row>
    <row r="128" spans="1:10" ht="45" x14ac:dyDescent="0.25">
      <c r="A128" s="19" t="s">
        <v>39</v>
      </c>
      <c r="B128" s="25" t="s">
        <v>576</v>
      </c>
      <c r="C128" s="25" t="s">
        <v>577</v>
      </c>
      <c r="D128" s="25" t="s">
        <v>150</v>
      </c>
      <c r="E128" s="25" t="s">
        <v>578</v>
      </c>
      <c r="F128" s="26">
        <v>38.833333333299997</v>
      </c>
      <c r="G128" s="27">
        <v>150000</v>
      </c>
      <c r="H128" s="27">
        <v>0</v>
      </c>
      <c r="I128" s="27">
        <f t="shared" si="3"/>
        <v>0</v>
      </c>
      <c r="J128" s="25" t="s">
        <v>579</v>
      </c>
    </row>
    <row r="129" spans="1:10" ht="45" x14ac:dyDescent="0.25">
      <c r="A129" s="19" t="s">
        <v>40</v>
      </c>
      <c r="B129" s="25" t="s">
        <v>580</v>
      </c>
      <c r="C129" s="25" t="s">
        <v>581</v>
      </c>
      <c r="D129" s="25" t="s">
        <v>150</v>
      </c>
      <c r="E129" s="25" t="s">
        <v>582</v>
      </c>
      <c r="F129" s="26">
        <v>38.666666666700003</v>
      </c>
      <c r="G129" s="27">
        <v>150000</v>
      </c>
      <c r="H129" s="27">
        <v>0</v>
      </c>
      <c r="I129" s="27">
        <f t="shared" si="3"/>
        <v>0</v>
      </c>
      <c r="J129" s="25" t="s">
        <v>583</v>
      </c>
    </row>
    <row r="130" spans="1:10" ht="45" x14ac:dyDescent="0.25">
      <c r="A130" s="19" t="s">
        <v>41</v>
      </c>
      <c r="B130" s="25" t="s">
        <v>584</v>
      </c>
      <c r="C130" s="25" t="s">
        <v>585</v>
      </c>
      <c r="D130" s="25" t="s">
        <v>163</v>
      </c>
      <c r="E130" s="25" t="s">
        <v>586</v>
      </c>
      <c r="F130" s="26">
        <v>38.666666666700003</v>
      </c>
      <c r="G130" s="27">
        <v>150000</v>
      </c>
      <c r="H130" s="27">
        <v>0</v>
      </c>
      <c r="I130" s="27">
        <f t="shared" si="3"/>
        <v>0</v>
      </c>
      <c r="J130" s="25" t="s">
        <v>587</v>
      </c>
    </row>
    <row r="131" spans="1:10" ht="45" x14ac:dyDescent="0.25">
      <c r="A131" s="19" t="s">
        <v>42</v>
      </c>
      <c r="B131" s="25" t="s">
        <v>588</v>
      </c>
      <c r="C131" s="25" t="s">
        <v>589</v>
      </c>
      <c r="D131" s="25" t="s">
        <v>167</v>
      </c>
      <c r="E131" s="25" t="s">
        <v>590</v>
      </c>
      <c r="F131" s="26">
        <v>38.666666666700003</v>
      </c>
      <c r="G131" s="27">
        <v>150000</v>
      </c>
      <c r="H131" s="27">
        <v>0</v>
      </c>
      <c r="I131" s="27">
        <f t="shared" si="3"/>
        <v>0</v>
      </c>
      <c r="J131" s="25" t="s">
        <v>591</v>
      </c>
    </row>
    <row r="132" spans="1:10" ht="30" x14ac:dyDescent="0.25">
      <c r="A132" s="19" t="s">
        <v>43</v>
      </c>
      <c r="B132" s="25" t="s">
        <v>592</v>
      </c>
      <c r="C132" s="25" t="s">
        <v>593</v>
      </c>
      <c r="D132" s="25" t="s">
        <v>152</v>
      </c>
      <c r="E132" s="25" t="s">
        <v>594</v>
      </c>
      <c r="F132" s="26">
        <v>38.666666666700003</v>
      </c>
      <c r="G132" s="27">
        <v>79000</v>
      </c>
      <c r="H132" s="27">
        <v>0</v>
      </c>
      <c r="I132" s="27">
        <f t="shared" si="3"/>
        <v>0</v>
      </c>
      <c r="J132" s="25" t="s">
        <v>595</v>
      </c>
    </row>
    <row r="133" spans="1:10" ht="45" x14ac:dyDescent="0.25">
      <c r="A133" s="19" t="s">
        <v>44</v>
      </c>
      <c r="B133" s="25" t="s">
        <v>596</v>
      </c>
      <c r="C133" s="25" t="s">
        <v>597</v>
      </c>
      <c r="D133" s="25" t="s">
        <v>157</v>
      </c>
      <c r="E133" s="25" t="s">
        <v>598</v>
      </c>
      <c r="F133" s="26">
        <v>38.666666666700003</v>
      </c>
      <c r="G133" s="27">
        <v>150000</v>
      </c>
      <c r="H133" s="27">
        <v>0</v>
      </c>
      <c r="I133" s="27">
        <f t="shared" si="3"/>
        <v>0</v>
      </c>
      <c r="J133" s="25" t="s">
        <v>599</v>
      </c>
    </row>
    <row r="134" spans="1:10" ht="30" x14ac:dyDescent="0.25">
      <c r="A134" s="19" t="s">
        <v>45</v>
      </c>
      <c r="B134" s="25" t="s">
        <v>600</v>
      </c>
      <c r="C134" s="25" t="s">
        <v>601</v>
      </c>
      <c r="D134" s="32" t="s">
        <v>156</v>
      </c>
      <c r="E134" s="25" t="s">
        <v>602</v>
      </c>
      <c r="F134" s="26">
        <v>38.666666666700003</v>
      </c>
      <c r="G134" s="27">
        <v>74016</v>
      </c>
      <c r="H134" s="27">
        <v>0</v>
      </c>
      <c r="I134" s="27">
        <f t="shared" si="3"/>
        <v>0</v>
      </c>
      <c r="J134" s="25" t="s">
        <v>603</v>
      </c>
    </row>
    <row r="135" spans="1:10" ht="30" x14ac:dyDescent="0.25">
      <c r="A135" s="19" t="s">
        <v>46</v>
      </c>
      <c r="B135" s="25" t="s">
        <v>604</v>
      </c>
      <c r="C135" s="25" t="s">
        <v>605</v>
      </c>
      <c r="D135" s="25" t="s">
        <v>148</v>
      </c>
      <c r="E135" s="25" t="s">
        <v>606</v>
      </c>
      <c r="F135" s="26">
        <v>38.666666666700003</v>
      </c>
      <c r="G135" s="27">
        <v>150000</v>
      </c>
      <c r="H135" s="27">
        <v>0</v>
      </c>
      <c r="I135" s="27">
        <f t="shared" si="3"/>
        <v>0</v>
      </c>
      <c r="J135" s="25" t="s">
        <v>607</v>
      </c>
    </row>
    <row r="136" spans="1:10" ht="30" x14ac:dyDescent="0.25">
      <c r="A136" s="19" t="s">
        <v>47</v>
      </c>
      <c r="B136" s="25" t="s">
        <v>608</v>
      </c>
      <c r="C136" s="25" t="s">
        <v>609</v>
      </c>
      <c r="D136" s="25" t="s">
        <v>160</v>
      </c>
      <c r="E136" s="25" t="s">
        <v>610</v>
      </c>
      <c r="F136" s="26">
        <v>38.666666666700003</v>
      </c>
      <c r="G136" s="27">
        <v>128200</v>
      </c>
      <c r="H136" s="27">
        <v>0</v>
      </c>
      <c r="I136" s="27">
        <f t="shared" si="3"/>
        <v>0</v>
      </c>
      <c r="J136" s="25" t="s">
        <v>611</v>
      </c>
    </row>
    <row r="137" spans="1:10" ht="45" x14ac:dyDescent="0.25">
      <c r="A137" s="19" t="s">
        <v>48</v>
      </c>
      <c r="B137" s="25" t="s">
        <v>612</v>
      </c>
      <c r="C137" s="25" t="s">
        <v>613</v>
      </c>
      <c r="D137" s="25" t="s">
        <v>158</v>
      </c>
      <c r="E137" s="25" t="s">
        <v>614</v>
      </c>
      <c r="F137" s="26">
        <v>38.666666666700003</v>
      </c>
      <c r="G137" s="27">
        <v>145000</v>
      </c>
      <c r="H137" s="27">
        <v>0</v>
      </c>
      <c r="I137" s="27">
        <f t="shared" si="3"/>
        <v>0</v>
      </c>
      <c r="J137" s="25" t="s">
        <v>615</v>
      </c>
    </row>
    <row r="138" spans="1:10" ht="45" x14ac:dyDescent="0.25">
      <c r="A138" s="19" t="s">
        <v>49</v>
      </c>
      <c r="B138" s="25" t="s">
        <v>616</v>
      </c>
      <c r="C138" s="25" t="s">
        <v>617</v>
      </c>
      <c r="D138" s="25" t="s">
        <v>152</v>
      </c>
      <c r="E138" s="25" t="s">
        <v>618</v>
      </c>
      <c r="F138" s="26">
        <v>38.666666666700003</v>
      </c>
      <c r="G138" s="27">
        <v>150000</v>
      </c>
      <c r="H138" s="27">
        <v>0</v>
      </c>
      <c r="I138" s="27">
        <f t="shared" si="3"/>
        <v>0</v>
      </c>
      <c r="J138" s="25" t="s">
        <v>619</v>
      </c>
    </row>
    <row r="139" spans="1:10" ht="45" x14ac:dyDescent="0.25">
      <c r="A139" s="19" t="s">
        <v>50</v>
      </c>
      <c r="B139" s="25" t="s">
        <v>620</v>
      </c>
      <c r="C139" s="25" t="s">
        <v>621</v>
      </c>
      <c r="D139" s="25" t="s">
        <v>155</v>
      </c>
      <c r="E139" s="25" t="s">
        <v>622</v>
      </c>
      <c r="F139" s="26">
        <v>38.666666666700003</v>
      </c>
      <c r="G139" s="27">
        <v>150000</v>
      </c>
      <c r="H139" s="27">
        <v>0</v>
      </c>
      <c r="I139" s="27">
        <f t="shared" si="3"/>
        <v>0</v>
      </c>
      <c r="J139" s="25" t="s">
        <v>623</v>
      </c>
    </row>
    <row r="140" spans="1:10" ht="45" x14ac:dyDescent="0.25">
      <c r="A140" s="19" t="s">
        <v>51</v>
      </c>
      <c r="B140" s="25" t="s">
        <v>624</v>
      </c>
      <c r="C140" s="25" t="s">
        <v>625</v>
      </c>
      <c r="D140" s="25" t="s">
        <v>148</v>
      </c>
      <c r="E140" s="25" t="s">
        <v>626</v>
      </c>
      <c r="F140" s="26">
        <v>38.666666666700003</v>
      </c>
      <c r="G140" s="27">
        <v>150000</v>
      </c>
      <c r="H140" s="27">
        <v>0</v>
      </c>
      <c r="I140" s="27">
        <f t="shared" si="3"/>
        <v>0</v>
      </c>
      <c r="J140" s="25" t="s">
        <v>627</v>
      </c>
    </row>
    <row r="141" spans="1:10" ht="45" x14ac:dyDescent="0.25">
      <c r="A141" s="19" t="s">
        <v>52</v>
      </c>
      <c r="B141" s="25" t="s">
        <v>628</v>
      </c>
      <c r="C141" s="25" t="s">
        <v>629</v>
      </c>
      <c r="D141" s="32" t="s">
        <v>156</v>
      </c>
      <c r="E141" s="25" t="s">
        <v>630</v>
      </c>
      <c r="F141" s="26">
        <v>38.666666666700003</v>
      </c>
      <c r="G141" s="27">
        <v>150000</v>
      </c>
      <c r="H141" s="27">
        <v>0</v>
      </c>
      <c r="I141" s="27">
        <f t="shared" si="3"/>
        <v>0</v>
      </c>
      <c r="J141" s="25" t="s">
        <v>631</v>
      </c>
    </row>
    <row r="142" spans="1:10" ht="45" x14ac:dyDescent="0.25">
      <c r="A142" s="19" t="s">
        <v>53</v>
      </c>
      <c r="B142" s="25" t="s">
        <v>632</v>
      </c>
      <c r="C142" s="25" t="s">
        <v>633</v>
      </c>
      <c r="D142" s="25" t="s">
        <v>161</v>
      </c>
      <c r="E142" s="25" t="s">
        <v>634</v>
      </c>
      <c r="F142" s="26">
        <v>38.666666666700003</v>
      </c>
      <c r="G142" s="27">
        <v>50000</v>
      </c>
      <c r="H142" s="27">
        <v>0</v>
      </c>
      <c r="I142" s="27">
        <f t="shared" si="3"/>
        <v>0</v>
      </c>
      <c r="J142" s="25" t="s">
        <v>635</v>
      </c>
    </row>
    <row r="143" spans="1:10" ht="45" x14ac:dyDescent="0.25">
      <c r="A143" s="19" t="s">
        <v>54</v>
      </c>
      <c r="B143" s="25" t="s">
        <v>636</v>
      </c>
      <c r="C143" s="25" t="s">
        <v>637</v>
      </c>
      <c r="D143" s="25" t="s">
        <v>148</v>
      </c>
      <c r="E143" s="25" t="s">
        <v>638</v>
      </c>
      <c r="F143" s="26">
        <v>38.5</v>
      </c>
      <c r="G143" s="27">
        <v>79000</v>
      </c>
      <c r="H143" s="27">
        <v>0</v>
      </c>
      <c r="I143" s="27">
        <f t="shared" si="3"/>
        <v>0</v>
      </c>
      <c r="J143" s="25" t="s">
        <v>639</v>
      </c>
    </row>
    <row r="144" spans="1:10" ht="45" x14ac:dyDescent="0.25">
      <c r="A144" s="19" t="s">
        <v>55</v>
      </c>
      <c r="B144" s="25" t="s">
        <v>640</v>
      </c>
      <c r="C144" s="25" t="s">
        <v>641</v>
      </c>
      <c r="D144" s="25" t="s">
        <v>163</v>
      </c>
      <c r="E144" s="25" t="s">
        <v>642</v>
      </c>
      <c r="F144" s="26">
        <v>38.5</v>
      </c>
      <c r="G144" s="27">
        <v>84000</v>
      </c>
      <c r="H144" s="27">
        <v>0</v>
      </c>
      <c r="I144" s="27">
        <f t="shared" si="3"/>
        <v>0</v>
      </c>
      <c r="J144" s="25" t="s">
        <v>643</v>
      </c>
    </row>
    <row r="145" spans="1:10" ht="45" x14ac:dyDescent="0.25">
      <c r="A145" s="19" t="s">
        <v>56</v>
      </c>
      <c r="B145" s="25" t="s">
        <v>644</v>
      </c>
      <c r="C145" s="25" t="s">
        <v>645</v>
      </c>
      <c r="D145" s="25" t="s">
        <v>158</v>
      </c>
      <c r="E145" s="25" t="s">
        <v>646</v>
      </c>
      <c r="F145" s="26">
        <v>38.5</v>
      </c>
      <c r="G145" s="27">
        <v>150000</v>
      </c>
      <c r="H145" s="27">
        <v>0</v>
      </c>
      <c r="I145" s="27">
        <f t="shared" si="3"/>
        <v>0</v>
      </c>
      <c r="J145" s="25" t="s">
        <v>647</v>
      </c>
    </row>
    <row r="146" spans="1:10" ht="30" x14ac:dyDescent="0.25">
      <c r="A146" s="19" t="s">
        <v>57</v>
      </c>
      <c r="B146" s="25" t="s">
        <v>648</v>
      </c>
      <c r="C146" s="25" t="s">
        <v>649</v>
      </c>
      <c r="D146" s="25" t="s">
        <v>155</v>
      </c>
      <c r="E146" s="25" t="s">
        <v>650</v>
      </c>
      <c r="F146" s="26">
        <v>38.5</v>
      </c>
      <c r="G146" s="27">
        <v>150000</v>
      </c>
      <c r="H146" s="27">
        <v>0</v>
      </c>
      <c r="I146" s="27">
        <f t="shared" si="3"/>
        <v>0</v>
      </c>
      <c r="J146" s="25" t="s">
        <v>651</v>
      </c>
    </row>
    <row r="147" spans="1:10" ht="45" x14ac:dyDescent="0.25">
      <c r="A147" s="19" t="s">
        <v>58</v>
      </c>
      <c r="B147" s="25" t="s">
        <v>652</v>
      </c>
      <c r="C147" s="25" t="s">
        <v>653</v>
      </c>
      <c r="D147" s="32" t="s">
        <v>156</v>
      </c>
      <c r="E147" s="25" t="s">
        <v>654</v>
      </c>
      <c r="F147" s="26">
        <v>38.5</v>
      </c>
      <c r="G147" s="27">
        <v>135000</v>
      </c>
      <c r="H147" s="27">
        <v>0</v>
      </c>
      <c r="I147" s="27">
        <f t="shared" si="3"/>
        <v>0</v>
      </c>
      <c r="J147" s="25" t="s">
        <v>655</v>
      </c>
    </row>
    <row r="148" spans="1:10" ht="30" x14ac:dyDescent="0.25">
      <c r="A148" s="19" t="s">
        <v>59</v>
      </c>
      <c r="B148" s="25" t="s">
        <v>656</v>
      </c>
      <c r="C148" s="25" t="s">
        <v>657</v>
      </c>
      <c r="D148" s="32" t="s">
        <v>156</v>
      </c>
      <c r="E148" s="25" t="s">
        <v>658</v>
      </c>
      <c r="F148" s="26">
        <v>38.5</v>
      </c>
      <c r="G148" s="27">
        <v>150000</v>
      </c>
      <c r="H148" s="27">
        <v>0</v>
      </c>
      <c r="I148" s="27">
        <f t="shared" si="3"/>
        <v>0</v>
      </c>
      <c r="J148" s="25" t="s">
        <v>659</v>
      </c>
    </row>
    <row r="149" spans="1:10" ht="30" x14ac:dyDescent="0.25">
      <c r="A149" s="19" t="s">
        <v>60</v>
      </c>
      <c r="B149" s="25" t="s">
        <v>660</v>
      </c>
      <c r="C149" s="25" t="s">
        <v>661</v>
      </c>
      <c r="D149" s="25" t="s">
        <v>155</v>
      </c>
      <c r="E149" s="25" t="s">
        <v>662</v>
      </c>
      <c r="F149" s="26">
        <v>38.5</v>
      </c>
      <c r="G149" s="27">
        <v>150000</v>
      </c>
      <c r="H149" s="27">
        <v>0</v>
      </c>
      <c r="I149" s="27">
        <f t="shared" si="3"/>
        <v>0</v>
      </c>
      <c r="J149" s="25" t="s">
        <v>663</v>
      </c>
    </row>
    <row r="150" spans="1:10" ht="45" x14ac:dyDescent="0.25">
      <c r="A150" s="19" t="s">
        <v>61</v>
      </c>
      <c r="B150" s="25" t="s">
        <v>664</v>
      </c>
      <c r="C150" s="25" t="s">
        <v>665</v>
      </c>
      <c r="D150" s="25" t="s">
        <v>152</v>
      </c>
      <c r="E150" s="25" t="s">
        <v>666</v>
      </c>
      <c r="F150" s="26">
        <v>38.5</v>
      </c>
      <c r="G150" s="27">
        <v>72160</v>
      </c>
      <c r="H150" s="27">
        <v>0</v>
      </c>
      <c r="I150" s="27">
        <f t="shared" si="3"/>
        <v>0</v>
      </c>
      <c r="J150" s="25" t="s">
        <v>667</v>
      </c>
    </row>
    <row r="151" spans="1:10" ht="30" x14ac:dyDescent="0.25">
      <c r="A151" s="19" t="s">
        <v>62</v>
      </c>
      <c r="B151" s="25" t="s">
        <v>668</v>
      </c>
      <c r="C151" s="25" t="s">
        <v>669</v>
      </c>
      <c r="D151" s="25" t="s">
        <v>160</v>
      </c>
      <c r="E151" s="25" t="s">
        <v>670</v>
      </c>
      <c r="F151" s="26">
        <v>38.5</v>
      </c>
      <c r="G151" s="27">
        <v>150000</v>
      </c>
      <c r="H151" s="27">
        <v>0</v>
      </c>
      <c r="I151" s="27">
        <f t="shared" si="3"/>
        <v>0</v>
      </c>
      <c r="J151" s="25" t="s">
        <v>671</v>
      </c>
    </row>
    <row r="152" spans="1:10" ht="30" x14ac:dyDescent="0.25">
      <c r="A152" s="19" t="s">
        <v>63</v>
      </c>
      <c r="B152" s="25" t="s">
        <v>672</v>
      </c>
      <c r="C152" s="25" t="s">
        <v>673</v>
      </c>
      <c r="D152" s="25" t="s">
        <v>152</v>
      </c>
      <c r="E152" s="25" t="s">
        <v>674</v>
      </c>
      <c r="F152" s="26">
        <v>38.5</v>
      </c>
      <c r="G152" s="27">
        <v>150000</v>
      </c>
      <c r="H152" s="27">
        <v>0</v>
      </c>
      <c r="I152" s="27">
        <f t="shared" si="3"/>
        <v>0</v>
      </c>
      <c r="J152" s="25" t="s">
        <v>675</v>
      </c>
    </row>
    <row r="153" spans="1:10" ht="45" x14ac:dyDescent="0.25">
      <c r="A153" s="19" t="s">
        <v>64</v>
      </c>
      <c r="B153" s="25" t="s">
        <v>676</v>
      </c>
      <c r="C153" s="25" t="s">
        <v>677</v>
      </c>
      <c r="D153" s="25" t="s">
        <v>160</v>
      </c>
      <c r="E153" s="25" t="s">
        <v>678</v>
      </c>
      <c r="F153" s="26">
        <v>38.5</v>
      </c>
      <c r="G153" s="27">
        <v>150000</v>
      </c>
      <c r="H153" s="27">
        <v>0</v>
      </c>
      <c r="I153" s="27">
        <f t="shared" si="3"/>
        <v>0</v>
      </c>
      <c r="J153" s="25" t="s">
        <v>679</v>
      </c>
    </row>
    <row r="154" spans="1:10" ht="30" x14ac:dyDescent="0.25">
      <c r="A154" s="19" t="s">
        <v>65</v>
      </c>
      <c r="B154" s="25" t="s">
        <v>680</v>
      </c>
      <c r="C154" s="25" t="s">
        <v>681</v>
      </c>
      <c r="D154" s="25" t="s">
        <v>154</v>
      </c>
      <c r="E154" s="25" t="s">
        <v>682</v>
      </c>
      <c r="F154" s="26">
        <v>38.5</v>
      </c>
      <c r="G154" s="27">
        <v>79000</v>
      </c>
      <c r="H154" s="27">
        <v>0</v>
      </c>
      <c r="I154" s="27">
        <f t="shared" si="3"/>
        <v>0</v>
      </c>
      <c r="J154" s="25" t="s">
        <v>683</v>
      </c>
    </row>
    <row r="155" spans="1:10" ht="30" x14ac:dyDescent="0.25">
      <c r="A155" s="19" t="s">
        <v>66</v>
      </c>
      <c r="B155" s="25" t="s">
        <v>684</v>
      </c>
      <c r="C155" s="25" t="s">
        <v>685</v>
      </c>
      <c r="D155" s="32" t="s">
        <v>156</v>
      </c>
      <c r="E155" s="25" t="s">
        <v>686</v>
      </c>
      <c r="F155" s="26">
        <v>38.333333333299997</v>
      </c>
      <c r="G155" s="27">
        <v>93600</v>
      </c>
      <c r="H155" s="27">
        <v>0</v>
      </c>
      <c r="I155" s="27">
        <f t="shared" si="3"/>
        <v>0</v>
      </c>
      <c r="J155" s="25" t="s">
        <v>687</v>
      </c>
    </row>
    <row r="156" spans="1:10" ht="45" x14ac:dyDescent="0.25">
      <c r="A156" s="19" t="s">
        <v>67</v>
      </c>
      <c r="B156" s="25" t="s">
        <v>688</v>
      </c>
      <c r="C156" s="25" t="s">
        <v>689</v>
      </c>
      <c r="D156" s="25" t="s">
        <v>155</v>
      </c>
      <c r="E156" s="25" t="s">
        <v>690</v>
      </c>
      <c r="F156" s="26">
        <v>38.333333333299997</v>
      </c>
      <c r="G156" s="27">
        <v>100000</v>
      </c>
      <c r="H156" s="27">
        <v>0</v>
      </c>
      <c r="I156" s="27">
        <f t="shared" si="3"/>
        <v>0</v>
      </c>
      <c r="J156" s="25" t="s">
        <v>691</v>
      </c>
    </row>
    <row r="157" spans="1:10" ht="45" x14ac:dyDescent="0.25">
      <c r="A157" s="19" t="s">
        <v>68</v>
      </c>
      <c r="B157" s="25" t="s">
        <v>692</v>
      </c>
      <c r="C157" s="25" t="s">
        <v>693</v>
      </c>
      <c r="D157" s="32" t="s">
        <v>156</v>
      </c>
      <c r="E157" s="25" t="s">
        <v>694</v>
      </c>
      <c r="F157" s="26">
        <v>38.333333333299997</v>
      </c>
      <c r="G157" s="27">
        <v>143615</v>
      </c>
      <c r="H157" s="27">
        <v>0</v>
      </c>
      <c r="I157" s="27">
        <f t="shared" si="3"/>
        <v>0</v>
      </c>
      <c r="J157" s="25" t="s">
        <v>695</v>
      </c>
    </row>
    <row r="158" spans="1:10" ht="45" x14ac:dyDescent="0.25">
      <c r="A158" s="19" t="s">
        <v>69</v>
      </c>
      <c r="B158" s="25" t="s">
        <v>696</v>
      </c>
      <c r="C158" s="25" t="s">
        <v>697</v>
      </c>
      <c r="D158" s="25" t="s">
        <v>163</v>
      </c>
      <c r="E158" s="25" t="s">
        <v>698</v>
      </c>
      <c r="F158" s="26">
        <v>38.333333333299997</v>
      </c>
      <c r="G158" s="27">
        <v>150000</v>
      </c>
      <c r="H158" s="27">
        <v>0</v>
      </c>
      <c r="I158" s="27">
        <f t="shared" si="3"/>
        <v>0</v>
      </c>
      <c r="J158" s="25" t="s">
        <v>699</v>
      </c>
    </row>
    <row r="159" spans="1:10" ht="30" x14ac:dyDescent="0.25">
      <c r="A159" s="19" t="s">
        <v>70</v>
      </c>
      <c r="B159" s="25" t="s">
        <v>700</v>
      </c>
      <c r="C159" s="25" t="s">
        <v>701</v>
      </c>
      <c r="D159" s="25" t="s">
        <v>150</v>
      </c>
      <c r="E159" s="25" t="s">
        <v>702</v>
      </c>
      <c r="F159" s="26">
        <v>38.333333333299997</v>
      </c>
      <c r="G159" s="27">
        <v>150000</v>
      </c>
      <c r="H159" s="27">
        <v>0</v>
      </c>
      <c r="I159" s="27">
        <f t="shared" si="3"/>
        <v>0</v>
      </c>
      <c r="J159" s="25" t="s">
        <v>703</v>
      </c>
    </row>
    <row r="160" spans="1:10" ht="45" x14ac:dyDescent="0.25">
      <c r="A160" s="19" t="s">
        <v>71</v>
      </c>
      <c r="B160" s="25" t="s">
        <v>704</v>
      </c>
      <c r="C160" s="25" t="s">
        <v>705</v>
      </c>
      <c r="D160" s="25" t="s">
        <v>148</v>
      </c>
      <c r="E160" s="25" t="s">
        <v>706</v>
      </c>
      <c r="F160" s="26">
        <v>38.333333333299997</v>
      </c>
      <c r="G160" s="27">
        <v>150000</v>
      </c>
      <c r="H160" s="27">
        <v>0</v>
      </c>
      <c r="I160" s="27">
        <f t="shared" si="3"/>
        <v>0</v>
      </c>
      <c r="J160" s="25" t="s">
        <v>707</v>
      </c>
    </row>
    <row r="161" spans="1:10" ht="45" x14ac:dyDescent="0.25">
      <c r="A161" s="19" t="s">
        <v>72</v>
      </c>
      <c r="B161" s="25" t="s">
        <v>708</v>
      </c>
      <c r="C161" s="25" t="s">
        <v>709</v>
      </c>
      <c r="D161" s="25" t="s">
        <v>150</v>
      </c>
      <c r="E161" s="25" t="s">
        <v>710</v>
      </c>
      <c r="F161" s="26">
        <v>38.333333333299997</v>
      </c>
      <c r="G161" s="27">
        <v>90000</v>
      </c>
      <c r="H161" s="27">
        <v>0</v>
      </c>
      <c r="I161" s="27">
        <f t="shared" si="3"/>
        <v>0</v>
      </c>
      <c r="J161" s="25" t="s">
        <v>711</v>
      </c>
    </row>
    <row r="162" spans="1:10" ht="45" x14ac:dyDescent="0.25">
      <c r="A162" s="19" t="s">
        <v>73</v>
      </c>
      <c r="B162" s="25" t="s">
        <v>712</v>
      </c>
      <c r="C162" s="25" t="s">
        <v>713</v>
      </c>
      <c r="D162" s="25" t="s">
        <v>163</v>
      </c>
      <c r="E162" s="25" t="s">
        <v>714</v>
      </c>
      <c r="F162" s="26">
        <v>38.166666666700003</v>
      </c>
      <c r="G162" s="27">
        <v>95000</v>
      </c>
      <c r="H162" s="27">
        <v>0</v>
      </c>
      <c r="I162" s="27">
        <f t="shared" si="3"/>
        <v>0</v>
      </c>
      <c r="J162" s="25" t="s">
        <v>715</v>
      </c>
    </row>
    <row r="163" spans="1:10" ht="45" x14ac:dyDescent="0.25">
      <c r="A163" s="19" t="s">
        <v>74</v>
      </c>
      <c r="B163" s="25" t="s">
        <v>716</v>
      </c>
      <c r="C163" s="25" t="s">
        <v>717</v>
      </c>
      <c r="D163" s="25" t="s">
        <v>150</v>
      </c>
      <c r="E163" s="25" t="s">
        <v>718</v>
      </c>
      <c r="F163" s="26">
        <v>38.166666666700003</v>
      </c>
      <c r="G163" s="27">
        <v>150000</v>
      </c>
      <c r="H163" s="27">
        <v>0</v>
      </c>
      <c r="I163" s="27">
        <f t="shared" si="3"/>
        <v>0</v>
      </c>
      <c r="J163" s="25" t="s">
        <v>719</v>
      </c>
    </row>
    <row r="164" spans="1:10" ht="30" x14ac:dyDescent="0.25">
      <c r="A164" s="19" t="s">
        <v>75</v>
      </c>
      <c r="B164" s="25" t="s">
        <v>720</v>
      </c>
      <c r="C164" s="25" t="s">
        <v>721</v>
      </c>
      <c r="D164" s="25" t="s">
        <v>148</v>
      </c>
      <c r="E164" s="25" t="s">
        <v>722</v>
      </c>
      <c r="F164" s="26">
        <v>38.166666666700003</v>
      </c>
      <c r="G164" s="27">
        <v>148000</v>
      </c>
      <c r="H164" s="27">
        <v>0</v>
      </c>
      <c r="I164" s="27">
        <f t="shared" si="3"/>
        <v>0</v>
      </c>
      <c r="J164" s="25" t="s">
        <v>723</v>
      </c>
    </row>
    <row r="165" spans="1:10" ht="75" x14ac:dyDescent="0.25">
      <c r="A165" s="19" t="s">
        <v>76</v>
      </c>
      <c r="B165" s="25" t="s">
        <v>724</v>
      </c>
      <c r="C165" s="25" t="s">
        <v>725</v>
      </c>
      <c r="D165" s="25" t="s">
        <v>157</v>
      </c>
      <c r="E165" s="25" t="s">
        <v>726</v>
      </c>
      <c r="F165" s="26">
        <v>38.166666666700003</v>
      </c>
      <c r="G165" s="27">
        <v>60000</v>
      </c>
      <c r="H165" s="27">
        <v>0</v>
      </c>
      <c r="I165" s="27">
        <f t="shared" ref="I165:I228" si="4">I164+H165</f>
        <v>0</v>
      </c>
      <c r="J165" s="25" t="s">
        <v>727</v>
      </c>
    </row>
    <row r="166" spans="1:10" ht="45" x14ac:dyDescent="0.25">
      <c r="A166" s="19" t="s">
        <v>77</v>
      </c>
      <c r="B166" s="25" t="s">
        <v>728</v>
      </c>
      <c r="C166" s="25" t="s">
        <v>729</v>
      </c>
      <c r="D166" s="25" t="s">
        <v>163</v>
      </c>
      <c r="E166" s="25" t="s">
        <v>730</v>
      </c>
      <c r="F166" s="26">
        <v>38.166666666700003</v>
      </c>
      <c r="G166" s="27">
        <v>50000</v>
      </c>
      <c r="H166" s="27">
        <v>0</v>
      </c>
      <c r="I166" s="27">
        <f t="shared" si="4"/>
        <v>0</v>
      </c>
      <c r="J166" s="25" t="s">
        <v>731</v>
      </c>
    </row>
    <row r="167" spans="1:10" ht="45" x14ac:dyDescent="0.25">
      <c r="A167" s="19" t="s">
        <v>78</v>
      </c>
      <c r="B167" s="25" t="s">
        <v>732</v>
      </c>
      <c r="C167" s="25" t="s">
        <v>733</v>
      </c>
      <c r="D167" s="25" t="s">
        <v>155</v>
      </c>
      <c r="E167" s="25" t="s">
        <v>734</v>
      </c>
      <c r="F167" s="26">
        <v>38.166666666700003</v>
      </c>
      <c r="G167" s="27">
        <v>150000</v>
      </c>
      <c r="H167" s="27">
        <v>0</v>
      </c>
      <c r="I167" s="27">
        <f t="shared" si="4"/>
        <v>0</v>
      </c>
      <c r="J167" s="25" t="s">
        <v>735</v>
      </c>
    </row>
    <row r="168" spans="1:10" ht="45" x14ac:dyDescent="0.25">
      <c r="A168" s="19" t="s">
        <v>79</v>
      </c>
      <c r="B168" s="25" t="s">
        <v>736</v>
      </c>
      <c r="C168" s="25" t="s">
        <v>737</v>
      </c>
      <c r="D168" s="25" t="s">
        <v>152</v>
      </c>
      <c r="E168" s="25" t="s">
        <v>738</v>
      </c>
      <c r="F168" s="26">
        <v>38.166666666700003</v>
      </c>
      <c r="G168" s="27">
        <v>100000</v>
      </c>
      <c r="H168" s="27">
        <v>0</v>
      </c>
      <c r="I168" s="27">
        <f t="shared" si="4"/>
        <v>0</v>
      </c>
      <c r="J168" s="25" t="s">
        <v>739</v>
      </c>
    </row>
    <row r="169" spans="1:10" ht="30" x14ac:dyDescent="0.25">
      <c r="A169" s="19" t="s">
        <v>80</v>
      </c>
      <c r="B169" s="25" t="s">
        <v>740</v>
      </c>
      <c r="C169" s="25" t="s">
        <v>741</v>
      </c>
      <c r="D169" s="25" t="s">
        <v>161</v>
      </c>
      <c r="E169" s="25" t="s">
        <v>742</v>
      </c>
      <c r="F169" s="26">
        <v>38.166666666700003</v>
      </c>
      <c r="G169" s="27">
        <v>75000</v>
      </c>
      <c r="H169" s="27">
        <v>0</v>
      </c>
      <c r="I169" s="27">
        <f t="shared" si="4"/>
        <v>0</v>
      </c>
      <c r="J169" s="25" t="s">
        <v>743</v>
      </c>
    </row>
    <row r="170" spans="1:10" ht="45" x14ac:dyDescent="0.25">
      <c r="A170" s="19" t="s">
        <v>81</v>
      </c>
      <c r="B170" s="25" t="s">
        <v>744</v>
      </c>
      <c r="C170" s="25" t="s">
        <v>745</v>
      </c>
      <c r="D170" s="25" t="s">
        <v>157</v>
      </c>
      <c r="E170" s="25" t="s">
        <v>746</v>
      </c>
      <c r="F170" s="26">
        <v>38.166666666700003</v>
      </c>
      <c r="G170" s="27">
        <v>135200</v>
      </c>
      <c r="H170" s="27">
        <v>0</v>
      </c>
      <c r="I170" s="27">
        <f t="shared" si="4"/>
        <v>0</v>
      </c>
      <c r="J170" s="25" t="s">
        <v>747</v>
      </c>
    </row>
    <row r="171" spans="1:10" ht="45" x14ac:dyDescent="0.25">
      <c r="A171" s="19" t="s">
        <v>82</v>
      </c>
      <c r="B171" s="25" t="s">
        <v>748</v>
      </c>
      <c r="C171" s="25" t="s">
        <v>749</v>
      </c>
      <c r="D171" s="25" t="s">
        <v>152</v>
      </c>
      <c r="E171" s="25" t="s">
        <v>750</v>
      </c>
      <c r="F171" s="26">
        <v>38.166666666700003</v>
      </c>
      <c r="G171" s="27">
        <v>131600</v>
      </c>
      <c r="H171" s="27">
        <v>0</v>
      </c>
      <c r="I171" s="27">
        <f t="shared" si="4"/>
        <v>0</v>
      </c>
      <c r="J171" s="25" t="s">
        <v>751</v>
      </c>
    </row>
    <row r="172" spans="1:10" ht="30" x14ac:dyDescent="0.25">
      <c r="A172" s="19" t="s">
        <v>83</v>
      </c>
      <c r="B172" s="25" t="s">
        <v>752</v>
      </c>
      <c r="C172" s="25" t="s">
        <v>753</v>
      </c>
      <c r="D172" s="25" t="s">
        <v>160</v>
      </c>
      <c r="E172" s="25" t="s">
        <v>754</v>
      </c>
      <c r="F172" s="26">
        <v>38.166666666700003</v>
      </c>
      <c r="G172" s="27">
        <v>150000</v>
      </c>
      <c r="H172" s="27">
        <v>0</v>
      </c>
      <c r="I172" s="27">
        <f t="shared" si="4"/>
        <v>0</v>
      </c>
      <c r="J172" s="25" t="s">
        <v>755</v>
      </c>
    </row>
    <row r="173" spans="1:10" ht="45" x14ac:dyDescent="0.25">
      <c r="A173" s="19" t="s">
        <v>84</v>
      </c>
      <c r="B173" s="25" t="s">
        <v>756</v>
      </c>
      <c r="C173" s="25" t="s">
        <v>757</v>
      </c>
      <c r="D173" s="25" t="s">
        <v>161</v>
      </c>
      <c r="E173" s="25" t="s">
        <v>758</v>
      </c>
      <c r="F173" s="26">
        <v>38.166666666700003</v>
      </c>
      <c r="G173" s="27">
        <v>134828</v>
      </c>
      <c r="H173" s="27">
        <v>0</v>
      </c>
      <c r="I173" s="27">
        <f t="shared" si="4"/>
        <v>0</v>
      </c>
      <c r="J173" s="25" t="s">
        <v>759</v>
      </c>
    </row>
    <row r="174" spans="1:10" ht="30" x14ac:dyDescent="0.25">
      <c r="A174" s="19" t="s">
        <v>85</v>
      </c>
      <c r="B174" s="25" t="s">
        <v>760</v>
      </c>
      <c r="C174" s="25" t="s">
        <v>761</v>
      </c>
      <c r="D174" s="25" t="s">
        <v>154</v>
      </c>
      <c r="E174" s="25" t="s">
        <v>762</v>
      </c>
      <c r="F174" s="26">
        <v>38.166666666700003</v>
      </c>
      <c r="G174" s="27">
        <v>149934</v>
      </c>
      <c r="H174" s="27">
        <v>0</v>
      </c>
      <c r="I174" s="27">
        <f t="shared" si="4"/>
        <v>0</v>
      </c>
      <c r="J174" s="25" t="s">
        <v>763</v>
      </c>
    </row>
    <row r="175" spans="1:10" ht="30" x14ac:dyDescent="0.25">
      <c r="A175" s="19" t="s">
        <v>86</v>
      </c>
      <c r="B175" s="25" t="s">
        <v>764</v>
      </c>
      <c r="C175" s="25" t="s">
        <v>765</v>
      </c>
      <c r="D175" s="25" t="s">
        <v>167</v>
      </c>
      <c r="E175" s="25" t="s">
        <v>766</v>
      </c>
      <c r="F175" s="26">
        <v>38.166666666700003</v>
      </c>
      <c r="G175" s="27">
        <v>150000</v>
      </c>
      <c r="H175" s="27">
        <v>0</v>
      </c>
      <c r="I175" s="27">
        <f t="shared" si="4"/>
        <v>0</v>
      </c>
      <c r="J175" s="25" t="s">
        <v>767</v>
      </c>
    </row>
    <row r="176" spans="1:10" ht="30" x14ac:dyDescent="0.25">
      <c r="A176" s="19" t="s">
        <v>87</v>
      </c>
      <c r="B176" s="25" t="s">
        <v>768</v>
      </c>
      <c r="C176" s="25" t="s">
        <v>769</v>
      </c>
      <c r="D176" s="25" t="s">
        <v>157</v>
      </c>
      <c r="E176" s="25" t="s">
        <v>770</v>
      </c>
      <c r="F176" s="26">
        <v>38</v>
      </c>
      <c r="G176" s="27">
        <v>141400</v>
      </c>
      <c r="H176" s="27">
        <v>0</v>
      </c>
      <c r="I176" s="27">
        <f t="shared" si="4"/>
        <v>0</v>
      </c>
      <c r="J176" s="25" t="s">
        <v>771</v>
      </c>
    </row>
    <row r="177" spans="1:10" ht="45" x14ac:dyDescent="0.25">
      <c r="A177" s="19" t="s">
        <v>88</v>
      </c>
      <c r="B177" s="25" t="s">
        <v>772</v>
      </c>
      <c r="C177" s="25" t="s">
        <v>773</v>
      </c>
      <c r="D177" s="25" t="s">
        <v>160</v>
      </c>
      <c r="E177" s="25" t="s">
        <v>774</v>
      </c>
      <c r="F177" s="26">
        <v>38</v>
      </c>
      <c r="G177" s="27">
        <v>106295</v>
      </c>
      <c r="H177" s="27">
        <v>0</v>
      </c>
      <c r="I177" s="27">
        <f t="shared" si="4"/>
        <v>0</v>
      </c>
      <c r="J177" s="25" t="s">
        <v>775</v>
      </c>
    </row>
    <row r="178" spans="1:10" ht="45" x14ac:dyDescent="0.25">
      <c r="A178" s="19" t="s">
        <v>89</v>
      </c>
      <c r="B178" s="25" t="s">
        <v>776</v>
      </c>
      <c r="C178" s="25" t="s">
        <v>777</v>
      </c>
      <c r="D178" s="25" t="s">
        <v>167</v>
      </c>
      <c r="E178" s="25" t="s">
        <v>778</v>
      </c>
      <c r="F178" s="26">
        <v>38</v>
      </c>
      <c r="G178" s="27">
        <v>150000</v>
      </c>
      <c r="H178" s="27">
        <v>0</v>
      </c>
      <c r="I178" s="27">
        <f t="shared" si="4"/>
        <v>0</v>
      </c>
      <c r="J178" s="25" t="s">
        <v>779</v>
      </c>
    </row>
    <row r="179" spans="1:10" ht="45" x14ac:dyDescent="0.25">
      <c r="A179" s="19" t="s">
        <v>90</v>
      </c>
      <c r="B179" s="25" t="s">
        <v>780</v>
      </c>
      <c r="C179" s="25" t="s">
        <v>781</v>
      </c>
      <c r="D179" s="25" t="s">
        <v>155</v>
      </c>
      <c r="E179" s="25" t="s">
        <v>782</v>
      </c>
      <c r="F179" s="26">
        <v>38</v>
      </c>
      <c r="G179" s="27">
        <v>120000</v>
      </c>
      <c r="H179" s="27">
        <v>0</v>
      </c>
      <c r="I179" s="27">
        <f t="shared" si="4"/>
        <v>0</v>
      </c>
      <c r="J179" s="25" t="s">
        <v>783</v>
      </c>
    </row>
    <row r="180" spans="1:10" ht="60" x14ac:dyDescent="0.25">
      <c r="A180" s="19" t="s">
        <v>91</v>
      </c>
      <c r="B180" s="25" t="s">
        <v>784</v>
      </c>
      <c r="C180" s="25" t="s">
        <v>785</v>
      </c>
      <c r="D180" s="25" t="s">
        <v>161</v>
      </c>
      <c r="E180" s="25" t="s">
        <v>786</v>
      </c>
      <c r="F180" s="26">
        <v>38</v>
      </c>
      <c r="G180" s="27">
        <v>50000</v>
      </c>
      <c r="H180" s="27">
        <v>0</v>
      </c>
      <c r="I180" s="27">
        <f t="shared" si="4"/>
        <v>0</v>
      </c>
      <c r="J180" s="25" t="s">
        <v>787</v>
      </c>
    </row>
    <row r="181" spans="1:10" ht="45" x14ac:dyDescent="0.25">
      <c r="A181" s="19" t="s">
        <v>92</v>
      </c>
      <c r="B181" s="25" t="s">
        <v>788</v>
      </c>
      <c r="C181" s="25" t="s">
        <v>789</v>
      </c>
      <c r="D181" s="25" t="s">
        <v>163</v>
      </c>
      <c r="E181" s="25" t="s">
        <v>790</v>
      </c>
      <c r="F181" s="26">
        <v>38</v>
      </c>
      <c r="G181" s="27">
        <v>60000</v>
      </c>
      <c r="H181" s="27">
        <v>0</v>
      </c>
      <c r="I181" s="27">
        <f t="shared" si="4"/>
        <v>0</v>
      </c>
      <c r="J181" s="25" t="s">
        <v>791</v>
      </c>
    </row>
    <row r="182" spans="1:10" ht="45" x14ac:dyDescent="0.25">
      <c r="A182" s="19" t="s">
        <v>93</v>
      </c>
      <c r="B182" s="25" t="s">
        <v>792</v>
      </c>
      <c r="C182" s="25" t="s">
        <v>793</v>
      </c>
      <c r="D182" s="25" t="s">
        <v>154</v>
      </c>
      <c r="E182" s="25" t="s">
        <v>794</v>
      </c>
      <c r="F182" s="26">
        <v>38</v>
      </c>
      <c r="G182" s="27">
        <v>150000</v>
      </c>
      <c r="H182" s="27">
        <v>0</v>
      </c>
      <c r="I182" s="27">
        <f t="shared" si="4"/>
        <v>0</v>
      </c>
      <c r="J182" s="25" t="s">
        <v>795</v>
      </c>
    </row>
    <row r="183" spans="1:10" ht="45" x14ac:dyDescent="0.25">
      <c r="A183" s="19" t="s">
        <v>94</v>
      </c>
      <c r="B183" s="25" t="s">
        <v>796</v>
      </c>
      <c r="C183" s="25" t="s">
        <v>797</v>
      </c>
      <c r="D183" s="25" t="s">
        <v>148</v>
      </c>
      <c r="E183" s="25" t="s">
        <v>798</v>
      </c>
      <c r="F183" s="26">
        <v>38</v>
      </c>
      <c r="G183" s="27">
        <v>100000</v>
      </c>
      <c r="H183" s="27">
        <v>0</v>
      </c>
      <c r="I183" s="27">
        <f t="shared" si="4"/>
        <v>0</v>
      </c>
      <c r="J183" s="25" t="s">
        <v>799</v>
      </c>
    </row>
    <row r="184" spans="1:10" ht="30" x14ac:dyDescent="0.25">
      <c r="A184" s="19" t="s">
        <v>95</v>
      </c>
      <c r="B184" s="25" t="s">
        <v>800</v>
      </c>
      <c r="C184" s="25" t="s">
        <v>801</v>
      </c>
      <c r="D184" s="25" t="s">
        <v>150</v>
      </c>
      <c r="E184" s="25" t="s">
        <v>802</v>
      </c>
      <c r="F184" s="26">
        <v>38</v>
      </c>
      <c r="G184" s="27">
        <v>72000</v>
      </c>
      <c r="H184" s="27">
        <v>0</v>
      </c>
      <c r="I184" s="27">
        <f t="shared" si="4"/>
        <v>0</v>
      </c>
      <c r="J184" s="25" t="s">
        <v>803</v>
      </c>
    </row>
    <row r="185" spans="1:10" ht="45" x14ac:dyDescent="0.25">
      <c r="A185" s="19" t="s">
        <v>96</v>
      </c>
      <c r="B185" s="25" t="s">
        <v>804</v>
      </c>
      <c r="C185" s="25" t="s">
        <v>805</v>
      </c>
      <c r="D185" s="25" t="s">
        <v>157</v>
      </c>
      <c r="E185" s="25" t="s">
        <v>806</v>
      </c>
      <c r="F185" s="26">
        <v>37.833333333299997</v>
      </c>
      <c r="G185" s="27">
        <v>50000</v>
      </c>
      <c r="H185" s="27">
        <v>0</v>
      </c>
      <c r="I185" s="27">
        <f t="shared" si="4"/>
        <v>0</v>
      </c>
      <c r="J185" s="25" t="s">
        <v>807</v>
      </c>
    </row>
    <row r="186" spans="1:10" ht="60" x14ac:dyDescent="0.25">
      <c r="A186" s="19" t="s">
        <v>97</v>
      </c>
      <c r="B186" s="25" t="s">
        <v>808</v>
      </c>
      <c r="C186" s="25" t="s">
        <v>809</v>
      </c>
      <c r="D186" s="25" t="s">
        <v>154</v>
      </c>
      <c r="E186" s="25" t="s">
        <v>810</v>
      </c>
      <c r="F186" s="26">
        <v>37.833333333299997</v>
      </c>
      <c r="G186" s="27">
        <v>150000</v>
      </c>
      <c r="H186" s="27">
        <v>0</v>
      </c>
      <c r="I186" s="27">
        <f t="shared" si="4"/>
        <v>0</v>
      </c>
      <c r="J186" s="25" t="s">
        <v>811</v>
      </c>
    </row>
    <row r="187" spans="1:10" ht="45" x14ac:dyDescent="0.25">
      <c r="A187" s="19" t="s">
        <v>99</v>
      </c>
      <c r="B187" s="25" t="s">
        <v>812</v>
      </c>
      <c r="C187" s="25" t="s">
        <v>813</v>
      </c>
      <c r="D187" s="25" t="s">
        <v>154</v>
      </c>
      <c r="E187" s="25" t="s">
        <v>814</v>
      </c>
      <c r="F187" s="26">
        <v>37.833333333299997</v>
      </c>
      <c r="G187" s="27">
        <v>150000</v>
      </c>
      <c r="H187" s="27">
        <v>0</v>
      </c>
      <c r="I187" s="27">
        <f t="shared" si="4"/>
        <v>0</v>
      </c>
      <c r="J187" s="25" t="s">
        <v>815</v>
      </c>
    </row>
    <row r="188" spans="1:10" ht="60" x14ac:dyDescent="0.25">
      <c r="A188" s="19" t="s">
        <v>100</v>
      </c>
      <c r="B188" s="25" t="s">
        <v>816</v>
      </c>
      <c r="C188" s="25" t="s">
        <v>817</v>
      </c>
      <c r="D188" s="25" t="s">
        <v>152</v>
      </c>
      <c r="E188" s="25" t="s">
        <v>818</v>
      </c>
      <c r="F188" s="26">
        <v>37.833333333299997</v>
      </c>
      <c r="G188" s="27">
        <v>80000</v>
      </c>
      <c r="H188" s="27">
        <v>0</v>
      </c>
      <c r="I188" s="27">
        <f t="shared" si="4"/>
        <v>0</v>
      </c>
      <c r="J188" s="25" t="s">
        <v>819</v>
      </c>
    </row>
    <row r="189" spans="1:10" ht="45" x14ac:dyDescent="0.25">
      <c r="A189" s="19" t="s">
        <v>101</v>
      </c>
      <c r="B189" s="25" t="s">
        <v>820</v>
      </c>
      <c r="C189" s="25" t="s">
        <v>821</v>
      </c>
      <c r="D189" s="25" t="s">
        <v>158</v>
      </c>
      <c r="E189" s="25" t="s">
        <v>822</v>
      </c>
      <c r="F189" s="26">
        <v>37.833333333299997</v>
      </c>
      <c r="G189" s="27">
        <v>150000</v>
      </c>
      <c r="H189" s="27">
        <v>0</v>
      </c>
      <c r="I189" s="27">
        <f t="shared" si="4"/>
        <v>0</v>
      </c>
      <c r="J189" s="25" t="s">
        <v>823</v>
      </c>
    </row>
    <row r="190" spans="1:10" ht="30" x14ac:dyDescent="0.25">
      <c r="A190" s="19" t="s">
        <v>102</v>
      </c>
      <c r="B190" s="25" t="s">
        <v>824</v>
      </c>
      <c r="C190" s="25" t="s">
        <v>825</v>
      </c>
      <c r="D190" s="32" t="s">
        <v>156</v>
      </c>
      <c r="E190" s="25" t="s">
        <v>826</v>
      </c>
      <c r="F190" s="26">
        <v>37.833333333299997</v>
      </c>
      <c r="G190" s="27">
        <v>100000</v>
      </c>
      <c r="H190" s="27">
        <v>0</v>
      </c>
      <c r="I190" s="27">
        <f t="shared" si="4"/>
        <v>0</v>
      </c>
      <c r="J190" s="25" t="s">
        <v>827</v>
      </c>
    </row>
    <row r="191" spans="1:10" ht="30" x14ac:dyDescent="0.25">
      <c r="A191" s="19" t="s">
        <v>103</v>
      </c>
      <c r="B191" s="25" t="s">
        <v>828</v>
      </c>
      <c r="C191" s="25" t="s">
        <v>829</v>
      </c>
      <c r="D191" s="25" t="s">
        <v>163</v>
      </c>
      <c r="E191" s="25" t="s">
        <v>830</v>
      </c>
      <c r="F191" s="26">
        <v>37.833333333299997</v>
      </c>
      <c r="G191" s="27">
        <v>125000</v>
      </c>
      <c r="H191" s="27">
        <v>0</v>
      </c>
      <c r="I191" s="27">
        <f t="shared" si="4"/>
        <v>0</v>
      </c>
      <c r="J191" s="25" t="s">
        <v>831</v>
      </c>
    </row>
    <row r="192" spans="1:10" ht="60" x14ac:dyDescent="0.25">
      <c r="A192" s="19" t="s">
        <v>104</v>
      </c>
      <c r="B192" s="25" t="s">
        <v>832</v>
      </c>
      <c r="C192" s="25" t="s">
        <v>833</v>
      </c>
      <c r="D192" s="25" t="s">
        <v>155</v>
      </c>
      <c r="E192" s="25" t="s">
        <v>834</v>
      </c>
      <c r="F192" s="26">
        <v>37.666666666700003</v>
      </c>
      <c r="G192" s="27">
        <v>50000</v>
      </c>
      <c r="H192" s="27">
        <v>0</v>
      </c>
      <c r="I192" s="27">
        <f t="shared" si="4"/>
        <v>0</v>
      </c>
      <c r="J192" s="25" t="s">
        <v>835</v>
      </c>
    </row>
    <row r="193" spans="1:10" ht="45" x14ac:dyDescent="0.25">
      <c r="A193" s="19" t="s">
        <v>105</v>
      </c>
      <c r="B193" s="25" t="s">
        <v>836</v>
      </c>
      <c r="C193" s="25" t="s">
        <v>837</v>
      </c>
      <c r="D193" s="25" t="s">
        <v>157</v>
      </c>
      <c r="E193" s="25" t="s">
        <v>838</v>
      </c>
      <c r="F193" s="26">
        <v>37.666666666700003</v>
      </c>
      <c r="G193" s="27">
        <v>50000</v>
      </c>
      <c r="H193" s="27">
        <v>0</v>
      </c>
      <c r="I193" s="27">
        <f t="shared" si="4"/>
        <v>0</v>
      </c>
      <c r="J193" s="25" t="s">
        <v>839</v>
      </c>
    </row>
    <row r="194" spans="1:10" ht="30" x14ac:dyDescent="0.25">
      <c r="A194" s="19" t="s">
        <v>106</v>
      </c>
      <c r="B194" s="25" t="s">
        <v>840</v>
      </c>
      <c r="C194" s="25" t="s">
        <v>841</v>
      </c>
      <c r="D194" s="25" t="s">
        <v>193</v>
      </c>
      <c r="E194" s="25" t="s">
        <v>842</v>
      </c>
      <c r="F194" s="26">
        <v>37.666666666700003</v>
      </c>
      <c r="G194" s="27">
        <v>150000</v>
      </c>
      <c r="H194" s="27">
        <v>0</v>
      </c>
      <c r="I194" s="27">
        <f t="shared" si="4"/>
        <v>0</v>
      </c>
      <c r="J194" s="25" t="s">
        <v>843</v>
      </c>
    </row>
    <row r="195" spans="1:10" ht="45" x14ac:dyDescent="0.25">
      <c r="A195" s="19" t="s">
        <v>107</v>
      </c>
      <c r="B195" s="25" t="s">
        <v>844</v>
      </c>
      <c r="C195" s="25" t="s">
        <v>845</v>
      </c>
      <c r="D195" s="25" t="s">
        <v>163</v>
      </c>
      <c r="E195" s="25" t="s">
        <v>846</v>
      </c>
      <c r="F195" s="26">
        <v>37.666666666700003</v>
      </c>
      <c r="G195" s="27">
        <v>150000</v>
      </c>
      <c r="H195" s="27">
        <v>0</v>
      </c>
      <c r="I195" s="27">
        <f t="shared" si="4"/>
        <v>0</v>
      </c>
      <c r="J195" s="25" t="s">
        <v>847</v>
      </c>
    </row>
    <row r="196" spans="1:10" ht="45" x14ac:dyDescent="0.25">
      <c r="A196" s="19" t="s">
        <v>108</v>
      </c>
      <c r="B196" s="25" t="s">
        <v>848</v>
      </c>
      <c r="C196" s="25" t="s">
        <v>849</v>
      </c>
      <c r="D196" s="25" t="s">
        <v>193</v>
      </c>
      <c r="E196" s="25" t="s">
        <v>850</v>
      </c>
      <c r="F196" s="26">
        <v>37.666666666700003</v>
      </c>
      <c r="G196" s="27">
        <v>100000</v>
      </c>
      <c r="H196" s="27">
        <v>0</v>
      </c>
      <c r="I196" s="27">
        <f t="shared" si="4"/>
        <v>0</v>
      </c>
      <c r="J196" s="25" t="s">
        <v>851</v>
      </c>
    </row>
    <row r="197" spans="1:10" ht="60" x14ac:dyDescent="0.25">
      <c r="A197" s="19" t="s">
        <v>109</v>
      </c>
      <c r="B197" s="25" t="s">
        <v>852</v>
      </c>
      <c r="C197" s="25" t="s">
        <v>853</v>
      </c>
      <c r="D197" s="25" t="s">
        <v>154</v>
      </c>
      <c r="E197" s="25" t="s">
        <v>854</v>
      </c>
      <c r="F197" s="26">
        <v>37.5</v>
      </c>
      <c r="G197" s="27">
        <v>143000</v>
      </c>
      <c r="H197" s="27">
        <v>0</v>
      </c>
      <c r="I197" s="27">
        <f t="shared" si="4"/>
        <v>0</v>
      </c>
      <c r="J197" s="25" t="s">
        <v>855</v>
      </c>
    </row>
    <row r="198" spans="1:10" ht="45" x14ac:dyDescent="0.25">
      <c r="A198" s="19" t="s">
        <v>110</v>
      </c>
      <c r="B198" s="25" t="s">
        <v>856</v>
      </c>
      <c r="C198" s="25" t="s">
        <v>857</v>
      </c>
      <c r="D198" s="25" t="s">
        <v>157</v>
      </c>
      <c r="E198" s="25" t="s">
        <v>858</v>
      </c>
      <c r="F198" s="26">
        <v>37.5</v>
      </c>
      <c r="G198" s="27">
        <v>105000</v>
      </c>
      <c r="H198" s="27">
        <v>0</v>
      </c>
      <c r="I198" s="27">
        <f t="shared" si="4"/>
        <v>0</v>
      </c>
      <c r="J198" s="25" t="s">
        <v>859</v>
      </c>
    </row>
    <row r="199" spans="1:10" ht="45" x14ac:dyDescent="0.25">
      <c r="A199" s="19" t="s">
        <v>111</v>
      </c>
      <c r="B199" s="25" t="s">
        <v>860</v>
      </c>
      <c r="C199" s="25" t="s">
        <v>861</v>
      </c>
      <c r="D199" s="25" t="s">
        <v>163</v>
      </c>
      <c r="E199" s="25" t="s">
        <v>862</v>
      </c>
      <c r="F199" s="26">
        <v>37.5</v>
      </c>
      <c r="G199" s="27">
        <v>149500</v>
      </c>
      <c r="H199" s="27">
        <v>0</v>
      </c>
      <c r="I199" s="27">
        <f t="shared" si="4"/>
        <v>0</v>
      </c>
      <c r="J199" s="25" t="s">
        <v>863</v>
      </c>
    </row>
    <row r="200" spans="1:10" ht="45" x14ac:dyDescent="0.25">
      <c r="A200" s="19" t="s">
        <v>112</v>
      </c>
      <c r="B200" s="25" t="s">
        <v>864</v>
      </c>
      <c r="C200" s="25" t="s">
        <v>865</v>
      </c>
      <c r="D200" s="25" t="s">
        <v>167</v>
      </c>
      <c r="E200" s="32" t="s">
        <v>866</v>
      </c>
      <c r="F200" s="26">
        <v>37.5</v>
      </c>
      <c r="G200" s="27">
        <v>72496</v>
      </c>
      <c r="H200" s="27">
        <v>0</v>
      </c>
      <c r="I200" s="27">
        <f t="shared" si="4"/>
        <v>0</v>
      </c>
      <c r="J200" s="25" t="s">
        <v>867</v>
      </c>
    </row>
    <row r="201" spans="1:10" ht="45" x14ac:dyDescent="0.25">
      <c r="A201" s="19" t="s">
        <v>113</v>
      </c>
      <c r="B201" s="25" t="s">
        <v>868</v>
      </c>
      <c r="C201" s="25" t="s">
        <v>869</v>
      </c>
      <c r="D201" s="32" t="s">
        <v>156</v>
      </c>
      <c r="E201" s="25" t="s">
        <v>870</v>
      </c>
      <c r="F201" s="26">
        <v>37.5</v>
      </c>
      <c r="G201" s="27">
        <v>149318</v>
      </c>
      <c r="H201" s="27">
        <v>0</v>
      </c>
      <c r="I201" s="27">
        <f t="shared" si="4"/>
        <v>0</v>
      </c>
      <c r="J201" s="25" t="s">
        <v>871</v>
      </c>
    </row>
    <row r="202" spans="1:10" ht="30" x14ac:dyDescent="0.25">
      <c r="A202" s="19" t="s">
        <v>114</v>
      </c>
      <c r="B202" s="25" t="s">
        <v>872</v>
      </c>
      <c r="C202" s="25" t="s">
        <v>873</v>
      </c>
      <c r="D202" s="25" t="s">
        <v>157</v>
      </c>
      <c r="E202" s="25" t="s">
        <v>874</v>
      </c>
      <c r="F202" s="26">
        <v>37.5</v>
      </c>
      <c r="G202" s="27">
        <v>77600</v>
      </c>
      <c r="H202" s="27">
        <v>0</v>
      </c>
      <c r="I202" s="27">
        <f t="shared" si="4"/>
        <v>0</v>
      </c>
      <c r="J202" s="25" t="s">
        <v>875</v>
      </c>
    </row>
    <row r="203" spans="1:10" ht="30" x14ac:dyDescent="0.25">
      <c r="A203" s="19" t="s">
        <v>115</v>
      </c>
      <c r="B203" s="25" t="s">
        <v>876</v>
      </c>
      <c r="C203" s="25" t="s">
        <v>877</v>
      </c>
      <c r="D203" s="25" t="s">
        <v>150</v>
      </c>
      <c r="E203" s="25" t="s">
        <v>878</v>
      </c>
      <c r="F203" s="26">
        <v>37.5</v>
      </c>
      <c r="G203" s="27">
        <v>150000</v>
      </c>
      <c r="H203" s="27">
        <v>0</v>
      </c>
      <c r="I203" s="27">
        <f t="shared" si="4"/>
        <v>0</v>
      </c>
      <c r="J203" s="25" t="s">
        <v>879</v>
      </c>
    </row>
    <row r="204" spans="1:10" ht="45" x14ac:dyDescent="0.25">
      <c r="A204" s="19" t="s">
        <v>116</v>
      </c>
      <c r="B204" s="25" t="s">
        <v>880</v>
      </c>
      <c r="C204" s="25" t="s">
        <v>881</v>
      </c>
      <c r="D204" s="25" t="s">
        <v>148</v>
      </c>
      <c r="E204" s="25" t="s">
        <v>882</v>
      </c>
      <c r="F204" s="26">
        <v>37.5</v>
      </c>
      <c r="G204" s="27">
        <v>113056</v>
      </c>
      <c r="H204" s="27">
        <v>0</v>
      </c>
      <c r="I204" s="27">
        <f t="shared" si="4"/>
        <v>0</v>
      </c>
      <c r="J204" s="25" t="s">
        <v>883</v>
      </c>
    </row>
    <row r="205" spans="1:10" ht="60" x14ac:dyDescent="0.25">
      <c r="A205" s="19" t="s">
        <v>117</v>
      </c>
      <c r="B205" s="25" t="s">
        <v>884</v>
      </c>
      <c r="C205" s="25" t="s">
        <v>885</v>
      </c>
      <c r="D205" s="25" t="s">
        <v>158</v>
      </c>
      <c r="E205" s="25" t="s">
        <v>886</v>
      </c>
      <c r="F205" s="26">
        <v>37.333333333299997</v>
      </c>
      <c r="G205" s="27">
        <v>55000</v>
      </c>
      <c r="H205" s="27">
        <v>0</v>
      </c>
      <c r="I205" s="27">
        <f t="shared" si="4"/>
        <v>0</v>
      </c>
      <c r="J205" s="25" t="s">
        <v>887</v>
      </c>
    </row>
    <row r="206" spans="1:10" ht="45" x14ac:dyDescent="0.25">
      <c r="A206" s="19" t="s">
        <v>118</v>
      </c>
      <c r="B206" s="25" t="s">
        <v>888</v>
      </c>
      <c r="C206" s="25" t="s">
        <v>889</v>
      </c>
      <c r="D206" s="25" t="s">
        <v>160</v>
      </c>
      <c r="E206" s="25" t="s">
        <v>890</v>
      </c>
      <c r="F206" s="26">
        <v>37.333333333299997</v>
      </c>
      <c r="G206" s="27">
        <v>75000</v>
      </c>
      <c r="H206" s="27">
        <v>0</v>
      </c>
      <c r="I206" s="27">
        <f t="shared" si="4"/>
        <v>0</v>
      </c>
      <c r="J206" s="25" t="s">
        <v>891</v>
      </c>
    </row>
    <row r="207" spans="1:10" ht="45" x14ac:dyDescent="0.25">
      <c r="A207" s="19" t="s">
        <v>119</v>
      </c>
      <c r="B207" s="25" t="s">
        <v>892</v>
      </c>
      <c r="C207" s="25" t="s">
        <v>893</v>
      </c>
      <c r="D207" s="25" t="s">
        <v>158</v>
      </c>
      <c r="E207" s="25" t="s">
        <v>894</v>
      </c>
      <c r="F207" s="26">
        <v>37.333333333299997</v>
      </c>
      <c r="G207" s="27">
        <v>62364</v>
      </c>
      <c r="H207" s="27">
        <v>0</v>
      </c>
      <c r="I207" s="27">
        <f t="shared" si="4"/>
        <v>0</v>
      </c>
      <c r="J207" s="25" t="s">
        <v>895</v>
      </c>
    </row>
    <row r="208" spans="1:10" ht="30" x14ac:dyDescent="0.25">
      <c r="A208" s="19" t="s">
        <v>120</v>
      </c>
      <c r="B208" s="25" t="s">
        <v>896</v>
      </c>
      <c r="C208" s="25" t="s">
        <v>897</v>
      </c>
      <c r="D208" s="25" t="s">
        <v>150</v>
      </c>
      <c r="E208" s="25" t="s">
        <v>898</v>
      </c>
      <c r="F208" s="26">
        <v>37.333333333299997</v>
      </c>
      <c r="G208" s="27">
        <v>150000</v>
      </c>
      <c r="H208" s="27">
        <v>0</v>
      </c>
      <c r="I208" s="27">
        <f t="shared" si="4"/>
        <v>0</v>
      </c>
      <c r="J208" s="25" t="s">
        <v>899</v>
      </c>
    </row>
    <row r="209" spans="1:10" ht="30" x14ac:dyDescent="0.25">
      <c r="A209" s="19" t="s">
        <v>121</v>
      </c>
      <c r="B209" s="25" t="s">
        <v>900</v>
      </c>
      <c r="C209" s="25" t="s">
        <v>901</v>
      </c>
      <c r="D209" s="25" t="s">
        <v>148</v>
      </c>
      <c r="E209" s="25" t="s">
        <v>902</v>
      </c>
      <c r="F209" s="26">
        <v>37.333333333299997</v>
      </c>
      <c r="G209" s="27">
        <v>100281</v>
      </c>
      <c r="H209" s="27">
        <v>0</v>
      </c>
      <c r="I209" s="27">
        <f t="shared" si="4"/>
        <v>0</v>
      </c>
      <c r="J209" s="25" t="s">
        <v>903</v>
      </c>
    </row>
    <row r="210" spans="1:10" ht="105" x14ac:dyDescent="0.25">
      <c r="A210" s="19" t="s">
        <v>122</v>
      </c>
      <c r="B210" s="25" t="s">
        <v>904</v>
      </c>
      <c r="C210" s="25" t="s">
        <v>905</v>
      </c>
      <c r="D210" s="25" t="s">
        <v>161</v>
      </c>
      <c r="E210" s="25" t="s">
        <v>906</v>
      </c>
      <c r="F210" s="26">
        <v>37.166666666700003</v>
      </c>
      <c r="G210" s="27">
        <v>63000</v>
      </c>
      <c r="H210" s="27">
        <v>0</v>
      </c>
      <c r="I210" s="27">
        <f t="shared" si="4"/>
        <v>0</v>
      </c>
      <c r="J210" s="25" t="s">
        <v>907</v>
      </c>
    </row>
    <row r="211" spans="1:10" ht="45" x14ac:dyDescent="0.25">
      <c r="A211" s="19" t="s">
        <v>123</v>
      </c>
      <c r="B211" s="25" t="s">
        <v>908</v>
      </c>
      <c r="C211" s="25" t="s">
        <v>909</v>
      </c>
      <c r="D211" s="25" t="s">
        <v>152</v>
      </c>
      <c r="E211" s="25" t="s">
        <v>910</v>
      </c>
      <c r="F211" s="26">
        <v>37.166666666700003</v>
      </c>
      <c r="G211" s="27">
        <v>150000</v>
      </c>
      <c r="H211" s="27">
        <v>0</v>
      </c>
      <c r="I211" s="27">
        <f t="shared" si="4"/>
        <v>0</v>
      </c>
      <c r="J211" s="25" t="s">
        <v>911</v>
      </c>
    </row>
    <row r="212" spans="1:10" ht="60" x14ac:dyDescent="0.25">
      <c r="A212" s="19" t="s">
        <v>124</v>
      </c>
      <c r="B212" s="25" t="s">
        <v>912</v>
      </c>
      <c r="C212" s="25" t="s">
        <v>913</v>
      </c>
      <c r="D212" s="25" t="s">
        <v>154</v>
      </c>
      <c r="E212" s="25" t="s">
        <v>914</v>
      </c>
      <c r="F212" s="26">
        <v>37.166666666700003</v>
      </c>
      <c r="G212" s="27">
        <v>134700</v>
      </c>
      <c r="H212" s="27">
        <v>0</v>
      </c>
      <c r="I212" s="27">
        <f t="shared" si="4"/>
        <v>0</v>
      </c>
      <c r="J212" s="25" t="s">
        <v>915</v>
      </c>
    </row>
    <row r="213" spans="1:10" ht="45" x14ac:dyDescent="0.25">
      <c r="A213" s="19" t="s">
        <v>125</v>
      </c>
      <c r="B213" s="25" t="s">
        <v>916</v>
      </c>
      <c r="C213" s="25" t="s">
        <v>917</v>
      </c>
      <c r="D213" s="25" t="s">
        <v>157</v>
      </c>
      <c r="E213" s="25" t="s">
        <v>918</v>
      </c>
      <c r="F213" s="26">
        <v>37.166666666700003</v>
      </c>
      <c r="G213" s="27">
        <v>114792</v>
      </c>
      <c r="H213" s="27">
        <v>0</v>
      </c>
      <c r="I213" s="27">
        <f t="shared" si="4"/>
        <v>0</v>
      </c>
      <c r="J213" s="25" t="s">
        <v>919</v>
      </c>
    </row>
    <row r="214" spans="1:10" ht="75" x14ac:dyDescent="0.25">
      <c r="A214" s="19" t="s">
        <v>126</v>
      </c>
      <c r="B214" s="25" t="s">
        <v>920</v>
      </c>
      <c r="C214" s="25" t="s">
        <v>921</v>
      </c>
      <c r="D214" s="25" t="s">
        <v>155</v>
      </c>
      <c r="E214" s="25" t="s">
        <v>922</v>
      </c>
      <c r="F214" s="26">
        <v>37.166666666700003</v>
      </c>
      <c r="G214" s="27">
        <v>150000</v>
      </c>
      <c r="H214" s="27">
        <v>0</v>
      </c>
      <c r="I214" s="27">
        <f t="shared" si="4"/>
        <v>0</v>
      </c>
      <c r="J214" s="25" t="s">
        <v>923</v>
      </c>
    </row>
    <row r="215" spans="1:10" ht="30" x14ac:dyDescent="0.25">
      <c r="A215" s="19" t="s">
        <v>127</v>
      </c>
      <c r="B215" s="25" t="s">
        <v>924</v>
      </c>
      <c r="C215" s="25" t="s">
        <v>925</v>
      </c>
      <c r="D215" s="25" t="s">
        <v>155</v>
      </c>
      <c r="E215" s="25" t="s">
        <v>926</v>
      </c>
      <c r="F215" s="26">
        <v>37</v>
      </c>
      <c r="G215" s="27">
        <v>55000</v>
      </c>
      <c r="H215" s="27">
        <v>0</v>
      </c>
      <c r="I215" s="27">
        <f t="shared" si="4"/>
        <v>0</v>
      </c>
      <c r="J215" s="25" t="s">
        <v>927</v>
      </c>
    </row>
    <row r="216" spans="1:10" ht="30" x14ac:dyDescent="0.25">
      <c r="A216" s="19" t="s">
        <v>128</v>
      </c>
      <c r="B216" s="25" t="s">
        <v>928</v>
      </c>
      <c r="C216" s="25" t="s">
        <v>929</v>
      </c>
      <c r="D216" s="25" t="s">
        <v>150</v>
      </c>
      <c r="E216" s="25" t="s">
        <v>930</v>
      </c>
      <c r="F216" s="26">
        <v>37</v>
      </c>
      <c r="G216" s="27">
        <v>55000</v>
      </c>
      <c r="H216" s="27">
        <v>0</v>
      </c>
      <c r="I216" s="27">
        <f t="shared" si="4"/>
        <v>0</v>
      </c>
      <c r="J216" s="25" t="s">
        <v>931</v>
      </c>
    </row>
    <row r="217" spans="1:10" ht="75" x14ac:dyDescent="0.25">
      <c r="A217" s="19" t="s">
        <v>129</v>
      </c>
      <c r="B217" s="25" t="s">
        <v>932</v>
      </c>
      <c r="C217" s="25" t="s">
        <v>933</v>
      </c>
      <c r="D217" s="25" t="s">
        <v>157</v>
      </c>
      <c r="E217" s="25" t="s">
        <v>934</v>
      </c>
      <c r="F217" s="26">
        <v>37</v>
      </c>
      <c r="G217" s="27">
        <v>150000</v>
      </c>
      <c r="H217" s="27">
        <v>0</v>
      </c>
      <c r="I217" s="27">
        <f t="shared" si="4"/>
        <v>0</v>
      </c>
      <c r="J217" s="25" t="s">
        <v>935</v>
      </c>
    </row>
    <row r="218" spans="1:10" ht="90" x14ac:dyDescent="0.25">
      <c r="A218" s="19" t="s">
        <v>130</v>
      </c>
      <c r="B218" s="25" t="s">
        <v>936</v>
      </c>
      <c r="C218" s="25" t="s">
        <v>937</v>
      </c>
      <c r="D218" s="25" t="s">
        <v>163</v>
      </c>
      <c r="E218" s="25" t="s">
        <v>938</v>
      </c>
      <c r="F218" s="26">
        <v>37</v>
      </c>
      <c r="G218" s="27">
        <v>50000</v>
      </c>
      <c r="H218" s="27">
        <v>0</v>
      </c>
      <c r="I218" s="27">
        <f t="shared" si="4"/>
        <v>0</v>
      </c>
      <c r="J218" s="25" t="s">
        <v>939</v>
      </c>
    </row>
    <row r="219" spans="1:10" ht="45" x14ac:dyDescent="0.25">
      <c r="A219" s="19" t="s">
        <v>131</v>
      </c>
      <c r="B219" s="25" t="s">
        <v>940</v>
      </c>
      <c r="C219" s="25" t="s">
        <v>941</v>
      </c>
      <c r="D219" s="25" t="s">
        <v>155</v>
      </c>
      <c r="E219" s="25" t="s">
        <v>942</v>
      </c>
      <c r="F219" s="26">
        <v>37</v>
      </c>
      <c r="G219" s="27">
        <v>150000</v>
      </c>
      <c r="H219" s="27">
        <v>0</v>
      </c>
      <c r="I219" s="27">
        <f t="shared" si="4"/>
        <v>0</v>
      </c>
      <c r="J219" s="25" t="s">
        <v>943</v>
      </c>
    </row>
    <row r="220" spans="1:10" ht="30" x14ac:dyDescent="0.25">
      <c r="A220" s="19" t="s">
        <v>132</v>
      </c>
      <c r="B220" s="25" t="s">
        <v>944</v>
      </c>
      <c r="C220" s="25" t="s">
        <v>945</v>
      </c>
      <c r="D220" s="25" t="s">
        <v>152</v>
      </c>
      <c r="E220" s="25" t="s">
        <v>946</v>
      </c>
      <c r="F220" s="26">
        <v>37</v>
      </c>
      <c r="G220" s="27">
        <v>59520</v>
      </c>
      <c r="H220" s="27">
        <v>0</v>
      </c>
      <c r="I220" s="27">
        <f t="shared" si="4"/>
        <v>0</v>
      </c>
      <c r="J220" s="25" t="s">
        <v>947</v>
      </c>
    </row>
    <row r="221" spans="1:10" ht="45" x14ac:dyDescent="0.25">
      <c r="A221" s="19" t="s">
        <v>133</v>
      </c>
      <c r="B221" s="25" t="s">
        <v>948</v>
      </c>
      <c r="C221" s="25" t="s">
        <v>949</v>
      </c>
      <c r="D221" s="25" t="s">
        <v>160</v>
      </c>
      <c r="E221" s="25" t="s">
        <v>950</v>
      </c>
      <c r="F221" s="26">
        <v>37</v>
      </c>
      <c r="G221" s="27">
        <v>90000</v>
      </c>
      <c r="H221" s="27">
        <v>0</v>
      </c>
      <c r="I221" s="27">
        <f t="shared" si="4"/>
        <v>0</v>
      </c>
      <c r="J221" s="25" t="s">
        <v>951</v>
      </c>
    </row>
    <row r="222" spans="1:10" ht="45" x14ac:dyDescent="0.25">
      <c r="A222" s="19" t="s">
        <v>134</v>
      </c>
      <c r="B222" s="25" t="s">
        <v>952</v>
      </c>
      <c r="C222" s="25" t="s">
        <v>953</v>
      </c>
      <c r="D222" s="25" t="s">
        <v>155</v>
      </c>
      <c r="E222" s="25" t="s">
        <v>954</v>
      </c>
      <c r="F222" s="26">
        <v>36.833333333299997</v>
      </c>
      <c r="G222" s="27">
        <v>50000</v>
      </c>
      <c r="H222" s="27">
        <v>0</v>
      </c>
      <c r="I222" s="27">
        <f t="shared" si="4"/>
        <v>0</v>
      </c>
      <c r="J222" s="25" t="s">
        <v>955</v>
      </c>
    </row>
    <row r="223" spans="1:10" ht="60" x14ac:dyDescent="0.25">
      <c r="A223" s="19" t="s">
        <v>135</v>
      </c>
      <c r="B223" s="25" t="s">
        <v>956</v>
      </c>
      <c r="C223" s="25" t="s">
        <v>957</v>
      </c>
      <c r="D223" s="32" t="s">
        <v>156</v>
      </c>
      <c r="E223" s="25" t="s">
        <v>958</v>
      </c>
      <c r="F223" s="26">
        <v>36.833333333299997</v>
      </c>
      <c r="G223" s="27">
        <v>50000</v>
      </c>
      <c r="H223" s="27">
        <v>0</v>
      </c>
      <c r="I223" s="27">
        <f t="shared" si="4"/>
        <v>0</v>
      </c>
      <c r="J223" s="25" t="s">
        <v>959</v>
      </c>
    </row>
    <row r="224" spans="1:10" ht="45" x14ac:dyDescent="0.25">
      <c r="A224" s="19" t="s">
        <v>136</v>
      </c>
      <c r="B224" s="25" t="s">
        <v>960</v>
      </c>
      <c r="C224" s="25" t="s">
        <v>961</v>
      </c>
      <c r="D224" s="25" t="s">
        <v>157</v>
      </c>
      <c r="E224" s="25" t="s">
        <v>962</v>
      </c>
      <c r="F224" s="26">
        <v>36.833333333299997</v>
      </c>
      <c r="G224" s="27">
        <v>90000</v>
      </c>
      <c r="H224" s="27">
        <v>0</v>
      </c>
      <c r="I224" s="27">
        <f t="shared" si="4"/>
        <v>0</v>
      </c>
      <c r="J224" s="25" t="s">
        <v>963</v>
      </c>
    </row>
    <row r="225" spans="1:10" ht="45" x14ac:dyDescent="0.25">
      <c r="A225" s="19" t="s">
        <v>137</v>
      </c>
      <c r="B225" s="25" t="s">
        <v>964</v>
      </c>
      <c r="C225" s="25" t="s">
        <v>965</v>
      </c>
      <c r="D225" s="25" t="s">
        <v>148</v>
      </c>
      <c r="E225" s="25" t="s">
        <v>966</v>
      </c>
      <c r="F225" s="26">
        <v>36.833333333299997</v>
      </c>
      <c r="G225" s="27">
        <v>150000</v>
      </c>
      <c r="H225" s="27">
        <v>0</v>
      </c>
      <c r="I225" s="27">
        <f t="shared" si="4"/>
        <v>0</v>
      </c>
      <c r="J225" s="25" t="s">
        <v>967</v>
      </c>
    </row>
    <row r="226" spans="1:10" ht="45" x14ac:dyDescent="0.25">
      <c r="A226" s="19" t="s">
        <v>138</v>
      </c>
      <c r="B226" s="25" t="s">
        <v>968</v>
      </c>
      <c r="C226" s="25" t="s">
        <v>969</v>
      </c>
      <c r="D226" s="25" t="s">
        <v>154</v>
      </c>
      <c r="E226" s="25" t="s">
        <v>970</v>
      </c>
      <c r="F226" s="26">
        <v>36.5</v>
      </c>
      <c r="G226" s="27">
        <v>150000</v>
      </c>
      <c r="H226" s="27">
        <v>0</v>
      </c>
      <c r="I226" s="27">
        <f t="shared" si="4"/>
        <v>0</v>
      </c>
      <c r="J226" s="25" t="s">
        <v>971</v>
      </c>
    </row>
    <row r="227" spans="1:10" ht="45" x14ac:dyDescent="0.25">
      <c r="A227" s="19" t="s">
        <v>139</v>
      </c>
      <c r="B227" s="25" t="s">
        <v>972</v>
      </c>
      <c r="C227" s="25" t="s">
        <v>973</v>
      </c>
      <c r="D227" s="25" t="s">
        <v>161</v>
      </c>
      <c r="E227" s="25" t="s">
        <v>974</v>
      </c>
      <c r="F227" s="26">
        <v>36.5</v>
      </c>
      <c r="G227" s="27">
        <v>50000</v>
      </c>
      <c r="H227" s="27">
        <v>0</v>
      </c>
      <c r="I227" s="27">
        <f t="shared" si="4"/>
        <v>0</v>
      </c>
      <c r="J227" s="25" t="s">
        <v>975</v>
      </c>
    </row>
    <row r="228" spans="1:10" ht="60" x14ac:dyDescent="0.25">
      <c r="A228" s="19" t="s">
        <v>140</v>
      </c>
      <c r="B228" s="25" t="s">
        <v>976</v>
      </c>
      <c r="C228" s="25" t="s">
        <v>977</v>
      </c>
      <c r="D228" s="25" t="s">
        <v>155</v>
      </c>
      <c r="E228" s="25" t="s">
        <v>978</v>
      </c>
      <c r="F228" s="26">
        <v>36.333333333299997</v>
      </c>
      <c r="G228" s="27">
        <v>93000</v>
      </c>
      <c r="H228" s="27">
        <v>0</v>
      </c>
      <c r="I228" s="27">
        <f t="shared" si="4"/>
        <v>0</v>
      </c>
      <c r="J228" s="25" t="s">
        <v>979</v>
      </c>
    </row>
    <row r="229" spans="1:10" ht="30" x14ac:dyDescent="0.25">
      <c r="A229" s="19" t="s">
        <v>141</v>
      </c>
      <c r="B229" s="25" t="s">
        <v>980</v>
      </c>
      <c r="C229" s="25" t="s">
        <v>981</v>
      </c>
      <c r="D229" s="25" t="s">
        <v>154</v>
      </c>
      <c r="E229" s="25" t="s">
        <v>982</v>
      </c>
      <c r="F229" s="26">
        <v>36.166666666700003</v>
      </c>
      <c r="G229" s="27">
        <v>110020</v>
      </c>
      <c r="H229" s="27">
        <v>0</v>
      </c>
      <c r="I229" s="27">
        <f t="shared" ref="I229:I234" si="5">I228+H229</f>
        <v>0</v>
      </c>
      <c r="J229" s="25" t="s">
        <v>983</v>
      </c>
    </row>
    <row r="230" spans="1:10" ht="30" x14ac:dyDescent="0.25">
      <c r="A230" s="19" t="s">
        <v>142</v>
      </c>
      <c r="B230" s="25" t="s">
        <v>984</v>
      </c>
      <c r="C230" s="25" t="s">
        <v>985</v>
      </c>
      <c r="D230" s="25" t="s">
        <v>148</v>
      </c>
      <c r="E230" s="25" t="s">
        <v>986</v>
      </c>
      <c r="F230" s="26">
        <v>35.833333333299997</v>
      </c>
      <c r="G230" s="27">
        <v>80000</v>
      </c>
      <c r="H230" s="27">
        <v>0</v>
      </c>
      <c r="I230" s="27">
        <f t="shared" si="5"/>
        <v>0</v>
      </c>
      <c r="J230" s="25" t="s">
        <v>987</v>
      </c>
    </row>
    <row r="231" spans="1:10" ht="60" x14ac:dyDescent="0.25">
      <c r="A231" s="19" t="s">
        <v>143</v>
      </c>
      <c r="B231" s="25" t="s">
        <v>988</v>
      </c>
      <c r="C231" s="25" t="s">
        <v>989</v>
      </c>
      <c r="D231" s="25" t="s">
        <v>161</v>
      </c>
      <c r="E231" s="25" t="s">
        <v>990</v>
      </c>
      <c r="F231" s="26">
        <v>35.666666666700003</v>
      </c>
      <c r="G231" s="27">
        <v>50000</v>
      </c>
      <c r="H231" s="27">
        <v>0</v>
      </c>
      <c r="I231" s="27">
        <f t="shared" si="5"/>
        <v>0</v>
      </c>
      <c r="J231" s="25" t="s">
        <v>991</v>
      </c>
    </row>
    <row r="232" spans="1:10" ht="30" x14ac:dyDescent="0.25">
      <c r="A232" s="19" t="s">
        <v>144</v>
      </c>
      <c r="B232" s="25" t="s">
        <v>992</v>
      </c>
      <c r="C232" s="25" t="s">
        <v>993</v>
      </c>
      <c r="D232" s="25" t="s">
        <v>155</v>
      </c>
      <c r="E232" s="25" t="s">
        <v>994</v>
      </c>
      <c r="F232" s="26">
        <v>35.333333333299997</v>
      </c>
      <c r="G232" s="27">
        <v>150000</v>
      </c>
      <c r="H232" s="27">
        <v>0</v>
      </c>
      <c r="I232" s="27">
        <f t="shared" si="5"/>
        <v>0</v>
      </c>
      <c r="J232" s="25" t="s">
        <v>995</v>
      </c>
    </row>
    <row r="233" spans="1:10" ht="75" x14ac:dyDescent="0.25">
      <c r="A233" s="19" t="s">
        <v>145</v>
      </c>
      <c r="B233" s="25" t="s">
        <v>996</v>
      </c>
      <c r="C233" s="25" t="s">
        <v>997</v>
      </c>
      <c r="D233" s="25" t="s">
        <v>148</v>
      </c>
      <c r="E233" s="25" t="s">
        <v>998</v>
      </c>
      <c r="F233" s="26">
        <v>35.166666666700003</v>
      </c>
      <c r="G233" s="27">
        <v>118748</v>
      </c>
      <c r="H233" s="27">
        <v>0</v>
      </c>
      <c r="I233" s="27">
        <f t="shared" si="5"/>
        <v>0</v>
      </c>
      <c r="J233" s="25" t="s">
        <v>999</v>
      </c>
    </row>
    <row r="234" spans="1:10" ht="30" x14ac:dyDescent="0.25">
      <c r="A234" s="19" t="s">
        <v>146</v>
      </c>
      <c r="B234" s="25" t="s">
        <v>1000</v>
      </c>
      <c r="C234" s="25" t="s">
        <v>1001</v>
      </c>
      <c r="D234" s="25" t="s">
        <v>160</v>
      </c>
      <c r="E234" s="25" t="s">
        <v>1002</v>
      </c>
      <c r="F234" s="26">
        <v>35.166666666700003</v>
      </c>
      <c r="G234" s="27">
        <v>79000</v>
      </c>
      <c r="H234" s="27">
        <v>0</v>
      </c>
      <c r="I234" s="27">
        <f t="shared" si="5"/>
        <v>0</v>
      </c>
      <c r="J234" s="25" t="s">
        <v>1003</v>
      </c>
    </row>
    <row r="235" spans="1:10" x14ac:dyDescent="0.25">
      <c r="B235" s="17" t="s">
        <v>13</v>
      </c>
      <c r="G235" s="36">
        <f>SUM(G101:G234)</f>
        <v>15268913</v>
      </c>
    </row>
    <row r="237" spans="1:10" x14ac:dyDescent="0.25">
      <c r="B237" s="42" t="s">
        <v>188</v>
      </c>
      <c r="C237" s="43"/>
      <c r="D237" s="43"/>
      <c r="E237" s="43"/>
      <c r="F237" s="43"/>
      <c r="G237" s="36">
        <f>SUM(G13+G28+G93+G235)</f>
        <v>29685246</v>
      </c>
    </row>
    <row r="238" spans="1:10" x14ac:dyDescent="0.25">
      <c r="G238" s="16"/>
    </row>
  </sheetData>
  <autoFilter ref="A3:J13" xr:uid="{00000000-0001-0000-0000-000000000000}"/>
  <mergeCells count="8">
    <mergeCell ref="A1:J1"/>
    <mergeCell ref="A2:J2"/>
    <mergeCell ref="B237:F237"/>
    <mergeCell ref="A34:J34"/>
    <mergeCell ref="A99:J99"/>
    <mergeCell ref="B95:F95"/>
    <mergeCell ref="A16:J16"/>
    <mergeCell ref="B30:F30"/>
  </mergeCells>
  <phoneticPr fontId="8" type="noConversion"/>
  <pageMargins left="0.70866141732283472" right="0.70866141732283472" top="0.78740157480314965" bottom="0.78740157480314965" header="0.31496062992125984" footer="0.31496062992125984"/>
  <pageSetup paperSize="9" scale="90" orientation="landscape" r:id="rId1"/>
  <headerFooter>
    <oddHeader>&amp;LPříloha č. 2 k usnesení -Tisk č. 0261(2022)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Špryslová Jitka</cp:lastModifiedBy>
  <cp:lastPrinted>2021-05-31T09:08:54Z</cp:lastPrinted>
  <dcterms:created xsi:type="dcterms:W3CDTF">2021-05-20T07:22:41Z</dcterms:created>
  <dcterms:modified xsi:type="dcterms:W3CDTF">2022-04-28T08:52:51Z</dcterms:modified>
</cp:coreProperties>
</file>