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rpova\Desktop\SPRSS\"/>
    </mc:Choice>
  </mc:AlternateContent>
  <xr:revisionPtr revIDLastSave="0" documentId="13_ncr:1_{F30AD105-5E23-4646-A0CB-25DB4B7A7E74}" xr6:coauthVersionLast="47" xr6:coauthVersionMax="47" xr10:uidLastSave="{00000000-0000-0000-0000-000000000000}"/>
  <bookViews>
    <workbookView xWindow="-120" yWindow="-120" windowWidth="29040" windowHeight="15840" activeTab="2" xr2:uid="{C1BCA71A-9021-4AAA-AB85-8EEAD2168175}"/>
  </bookViews>
  <sheets>
    <sheet name="pokrytí ORP terénní péčí" sheetId="2" r:id="rId1"/>
    <sheet name="Srovnání ORP - přepočet na obyv" sheetId="1" r:id="rId2"/>
    <sheet name="počet seniorů na lůžk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32" i="1"/>
  <c r="H31" i="1"/>
  <c r="H30" i="1"/>
  <c r="H29" i="1"/>
  <c r="G28" i="1"/>
  <c r="H28" i="1"/>
  <c r="G27" i="1"/>
  <c r="G26" i="1"/>
  <c r="H26" i="1"/>
  <c r="H25" i="1"/>
  <c r="H24" i="1"/>
  <c r="G24" i="1"/>
  <c r="H23" i="1"/>
  <c r="H22" i="1"/>
  <c r="G21" i="1"/>
  <c r="H20" i="1"/>
  <c r="G20" i="1"/>
  <c r="H19" i="1"/>
  <c r="H18" i="1"/>
  <c r="H17" i="1"/>
  <c r="G17" i="1"/>
  <c r="H16" i="1"/>
  <c r="G16" i="1"/>
  <c r="H15" i="1"/>
  <c r="H14" i="1"/>
  <c r="G13" i="1"/>
  <c r="G12" i="1"/>
  <c r="H11" i="1"/>
  <c r="H10" i="1"/>
  <c r="H9" i="1"/>
  <c r="G9" i="1"/>
  <c r="H8" i="1"/>
  <c r="G8" i="1"/>
  <c r="H7" i="1"/>
  <c r="H13" i="1" l="1"/>
  <c r="H27" i="1"/>
  <c r="G30" i="1"/>
  <c r="H21" i="1"/>
  <c r="G11" i="1"/>
  <c r="G19" i="1"/>
  <c r="G14" i="1"/>
  <c r="G22" i="1"/>
  <c r="G25" i="1"/>
  <c r="G7" i="1"/>
  <c r="G23" i="1"/>
  <c r="G31" i="1"/>
  <c r="G15" i="1"/>
  <c r="G10" i="1"/>
  <c r="G18" i="1"/>
  <c r="G29" i="1"/>
  <c r="G32" i="1"/>
</calcChain>
</file>

<file path=xl/sharedStrings.xml><?xml version="1.0" encoding="utf-8"?>
<sst xmlns="http://schemas.openxmlformats.org/spreadsheetml/2006/main" count="90" uniqueCount="88">
  <si>
    <t xml:space="preserve">Počet hodin přímé péče hrazené časem v roce 2024 - distribuce "zasíťované kapacity" terénních služeb péče do jednotlivých ORP </t>
  </si>
  <si>
    <t>Srovnání ORP v přepočtu na obyvatele, průměrný věk v ORP, index stáří</t>
  </si>
  <si>
    <t>ORP</t>
  </si>
  <si>
    <t>Počet obyvatel (ČSÚ 2023)</t>
  </si>
  <si>
    <t>Počet obyvatel 65+ (ČSÚ 2023)</t>
  </si>
  <si>
    <t>Průměrný věk</t>
  </si>
  <si>
    <t>Index stáří (65+/0-14)</t>
  </si>
  <si>
    <t>Počet hodin na 1 obyvatele</t>
  </si>
  <si>
    <t>Počet hodin na 1 obyvatele 65+</t>
  </si>
  <si>
    <t>ORP Slaný</t>
  </si>
  <si>
    <t>ORP Čáslav</t>
  </si>
  <si>
    <t>ORP Český Brod</t>
  </si>
  <si>
    <t>ORP Černošice</t>
  </si>
  <si>
    <t>ORP Kladno</t>
  </si>
  <si>
    <t>ORP Říčany</t>
  </si>
  <si>
    <t>ORP Brandýs nad Labem-Stará Boleslav</t>
  </si>
  <si>
    <t>ORP Neratovice</t>
  </si>
  <si>
    <t>ORP Kolín</t>
  </si>
  <si>
    <t>ORP Mladá Boleslav</t>
  </si>
  <si>
    <r>
      <t xml:space="preserve">Průměrný věk SK
</t>
    </r>
    <r>
      <rPr>
        <i/>
        <sz val="8"/>
        <rFont val="Arial CE"/>
        <family val="2"/>
        <charset val="238"/>
      </rPr>
      <t>Average age</t>
    </r>
  </si>
  <si>
    <t>ORP Příbram</t>
  </si>
  <si>
    <r>
      <t xml:space="preserve">Index stáří SK
</t>
    </r>
    <r>
      <rPr>
        <i/>
        <sz val="8"/>
        <rFont val="Arial CE"/>
        <family val="2"/>
        <charset val="238"/>
      </rPr>
      <t>Index of ageing
(65+/0-14)</t>
    </r>
  </si>
  <si>
    <t>ORP Benešov</t>
  </si>
  <si>
    <t>ORP Kralupy nad Vltavou</t>
  </si>
  <si>
    <t>ORP Hořovice</t>
  </si>
  <si>
    <t>ORP Beroun</t>
  </si>
  <si>
    <t>ORP Rakovník</t>
  </si>
  <si>
    <t>ORP Kutná Hora</t>
  </si>
  <si>
    <t>ORP Votice</t>
  </si>
  <si>
    <t>ORP Vlašim</t>
  </si>
  <si>
    <t>ORP Nymburk</t>
  </si>
  <si>
    <t>ORP Mělník</t>
  </si>
  <si>
    <t>ORP Sedlčany</t>
  </si>
  <si>
    <t>ORP Lysá nad Labem</t>
  </si>
  <si>
    <t>ORP Mnichovo Hradiště</t>
  </si>
  <si>
    <t>ORP Dobříš</t>
  </si>
  <si>
    <t>ORP Poděbrady</t>
  </si>
  <si>
    <t>Srovnání ORP v přepočtu na obyvatele</t>
  </si>
  <si>
    <t>Tabulka 3 – Poměr počtu seniorů 65+ k počtu lůžek v Síti SK v ORP (Zdroj: KÚSK a ČSÚ), aktualizace leden 2025</t>
  </si>
  <si>
    <t>zdroj: data ČSÚ 2023 a Síť 2025</t>
  </si>
  <si>
    <t>Počet seniorů nad 65 (ČSÚ 2023)</t>
  </si>
  <si>
    <t>Počty lůžek v ORP Síť 2025 DS</t>
  </si>
  <si>
    <t>Počty lůžek v ORP Síť 2025 DZR</t>
  </si>
  <si>
    <t>Počty lůžek v ORP</t>
  </si>
  <si>
    <t>Počet seniorů na lůžko</t>
  </si>
  <si>
    <t>Průměrná čekací doba DS</t>
  </si>
  <si>
    <t>Průměrná čekací doba DZR</t>
  </si>
  <si>
    <t>Průměrná čekací doba *</t>
  </si>
  <si>
    <t>Rozdíl počtu seniorů na lůžko 2025 - 2022 ( v %)</t>
  </si>
  <si>
    <t>Benešov</t>
  </si>
  <si>
    <t>nová služba, nejsou data</t>
  </si>
  <si>
    <t>situace se zhoršila</t>
  </si>
  <si>
    <t>Kralupy nad Vltavou</t>
  </si>
  <si>
    <t>situace se zlepšila</t>
  </si>
  <si>
    <t>Mladá Boleslav</t>
  </si>
  <si>
    <t>stejné</t>
  </si>
  <si>
    <t>Černošice</t>
  </si>
  <si>
    <t>Říčany</t>
  </si>
  <si>
    <t>Poděbrady</t>
  </si>
  <si>
    <t>Brandýs n.L.-St. Boleslav</t>
  </si>
  <si>
    <t>Vlašim</t>
  </si>
  <si>
    <t xml:space="preserve"> - </t>
  </si>
  <si>
    <t>Čáslav</t>
  </si>
  <si>
    <t>Dobříš</t>
  </si>
  <si>
    <t>Hořovice</t>
  </si>
  <si>
    <t>Beroun</t>
  </si>
  <si>
    <t>Kolín</t>
  </si>
  <si>
    <t>Neratovice</t>
  </si>
  <si>
    <t>Nymburk</t>
  </si>
  <si>
    <t>Rakovník</t>
  </si>
  <si>
    <t>Kladno</t>
  </si>
  <si>
    <t>Lysá nad Labem</t>
  </si>
  <si>
    <t>Mnichovo Hradiště</t>
  </si>
  <si>
    <t>Příbram</t>
  </si>
  <si>
    <t>Český Brod</t>
  </si>
  <si>
    <t>Kutná Hora</t>
  </si>
  <si>
    <t>Slaný</t>
  </si>
  <si>
    <t>Mělník</t>
  </si>
  <si>
    <t>Sedlčany</t>
  </si>
  <si>
    <t>není</t>
  </si>
  <si>
    <t>Votice</t>
  </si>
  <si>
    <t>Celkem</t>
  </si>
  <si>
    <t>Průměr</t>
  </si>
  <si>
    <t>* Zdroj: KISSOS Sběr dat v oblasti poskytování sociálních služeb 2023, očištěno o 5 % extrémních maximálních hodnot.</t>
  </si>
  <si>
    <t>Počet hodin přímé péče hrazené časem v roce 2024 - distribuce "zasíťované kapacity" terénních služeb péče do jednotlivých ORP (pečovatelská služba, osobní asistence, terénní odlehčovací služby)</t>
  </si>
  <si>
    <t>Stav počtu seniorů na lůžko oproti SPRSS 2023-2025</t>
  </si>
  <si>
    <t>Původní počet seniorů na lůžko SPRSS 2023-2025</t>
  </si>
  <si>
    <t>Celkový součet hodin zasíťované přímé péče v ORP (2024)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</si>
</sst>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_ ;\-#,##0\ "/>
    <numFmt numFmtId="166" formatCode="#,##0.0_ ;\-#,##0.0\ "/>
  </numFmts>
  <fonts count="1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0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0"/>
      <name val="Arial CE"/>
      <charset val="238"/>
    </font>
    <font>
      <sz val="8"/>
      <name val="Arial"/>
      <family val="2"/>
      <charset val="238"/>
    </font>
    <font>
      <i/>
      <sz val="8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sz val="11"/>
      <name val="Aptos Narrow"/>
      <family val="2"/>
      <charset val="238"/>
      <scheme val="minor"/>
    </font>
    <font>
      <sz val="11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/>
        <bgColor theme="6"/>
      </patternFill>
    </fill>
    <fill>
      <gradientFill degree="90">
        <stop position="0">
          <color theme="0"/>
        </stop>
        <stop position="1">
          <color theme="4"/>
        </stop>
      </gradient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5" fillId="0" borderId="0"/>
  </cellStyleXfs>
  <cellXfs count="29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164" fontId="0" fillId="0" borderId="0" xfId="0" applyNumberFormat="1"/>
    <xf numFmtId="165" fontId="6" fillId="0" borderId="1" xfId="4" applyNumberFormat="1" applyFont="1" applyBorder="1"/>
    <xf numFmtId="165" fontId="6" fillId="0" borderId="0" xfId="4" applyNumberFormat="1" applyFont="1"/>
    <xf numFmtId="2" fontId="0" fillId="0" borderId="0" xfId="2" applyNumberFormat="1" applyFont="1"/>
    <xf numFmtId="0" fontId="4" fillId="0" borderId="0" xfId="3"/>
    <xf numFmtId="3" fontId="0" fillId="0" borderId="0" xfId="0" applyNumberFormat="1"/>
    <xf numFmtId="0" fontId="2" fillId="2" borderId="2" xfId="0" applyFont="1" applyFill="1" applyBorder="1" applyAlignment="1">
      <alignment wrapText="1"/>
    </xf>
    <xf numFmtId="166" fontId="8" fillId="0" borderId="2" xfId="4" applyNumberFormat="1" applyFont="1" applyBorder="1" applyAlignment="1">
      <alignment horizontal="center" vertical="center"/>
    </xf>
    <xf numFmtId="0" fontId="8" fillId="0" borderId="0" xfId="5" applyFont="1" applyAlignment="1">
      <alignment horizontal="center" vertical="center"/>
    </xf>
    <xf numFmtId="166" fontId="9" fillId="0" borderId="0" xfId="0" applyNumberFormat="1" applyFont="1"/>
    <xf numFmtId="0" fontId="8" fillId="0" borderId="0" xfId="5" applyFont="1" applyAlignment="1">
      <alignment horizontal="center" vertical="justify"/>
    </xf>
    <xf numFmtId="165" fontId="9" fillId="0" borderId="0" xfId="4" applyNumberFormat="1" applyFont="1"/>
    <xf numFmtId="0" fontId="10" fillId="0" borderId="0" xfId="0" applyFont="1" applyAlignment="1">
      <alignment horizontal="center" vertical="center" wrapText="1"/>
    </xf>
    <xf numFmtId="0" fontId="0" fillId="0" borderId="2" xfId="0" applyBorder="1"/>
    <xf numFmtId="164" fontId="0" fillId="0" borderId="2" xfId="1" applyNumberFormat="1" applyFont="1" applyBorder="1"/>
    <xf numFmtId="164" fontId="3" fillId="0" borderId="2" xfId="0" applyNumberFormat="1" applyFont="1" applyBorder="1" applyAlignment="1">
      <alignment horizontal="center" vertical="center"/>
    </xf>
    <xf numFmtId="164" fontId="3" fillId="0" borderId="2" xfId="1" applyNumberFormat="1" applyFont="1" applyBorder="1"/>
    <xf numFmtId="9" fontId="0" fillId="0" borderId="2" xfId="2" applyFont="1" applyBorder="1"/>
    <xf numFmtId="0" fontId="0" fillId="0" borderId="0" xfId="0" applyAlignment="1">
      <alignment horizontal="center"/>
    </xf>
    <xf numFmtId="164" fontId="3" fillId="0" borderId="2" xfId="0" applyNumberFormat="1" applyFont="1" applyBorder="1"/>
    <xf numFmtId="0" fontId="11" fillId="0" borderId="0" xfId="0" applyFont="1"/>
    <xf numFmtId="164" fontId="3" fillId="0" borderId="2" xfId="1" applyNumberFormat="1" applyFont="1" applyFill="1" applyBorder="1"/>
    <xf numFmtId="0" fontId="3" fillId="3" borderId="2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vertical="center" wrapText="1"/>
    </xf>
  </cellXfs>
  <cellStyles count="6">
    <cellStyle name="Čárka" xfId="1" builtinId="3"/>
    <cellStyle name="Hypertextový odkaz" xfId="3" builtinId="8"/>
    <cellStyle name="Normální" xfId="0" builtinId="0"/>
    <cellStyle name="Normální 2" xfId="4" xr:uid="{2577C263-9B31-403E-9733-4DDB84CA5CDD}"/>
    <cellStyle name="normální_počet obyvatel_ORP_POÚ 2007" xfId="5" xr:uid="{A8BBE6BC-56E6-4C81-B6B1-904241B08CF5}"/>
    <cellStyle name="Procenta" xfId="2" builtinId="5"/>
  </cellStyles>
  <dxfs count="9">
    <dxf>
      <font>
        <b/>
        <i val="0"/>
        <color rgb="FFC00000"/>
      </font>
      <fill>
        <patternFill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charset val="238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numFmt numFmtId="165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numFmt numFmtId="165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numFmt numFmtId="165" formatCode="#,##0_ ;\-#,##0\ 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charset val="238"/>
        <scheme val="none"/>
      </font>
      <numFmt numFmtId="165" formatCode="#,##0_ ;\-#,##0\ "/>
      <border diagonalUp="0" diagonalDown="0">
        <left style="thin">
          <color indexed="64"/>
        </left>
        <right/>
        <top/>
        <bottom/>
        <vertical/>
        <horizontal/>
      </border>
    </dxf>
    <dxf>
      <numFmt numFmtId="164" formatCode="_-* #,##0_-;\-* #,##0_-;_-* &quot;-&quot;??_-;_-@_-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7</xdr:row>
      <xdr:rowOff>150495</xdr:rowOff>
    </xdr:from>
    <xdr:to>
      <xdr:col>20</xdr:col>
      <xdr:colOff>207644</xdr:colOff>
      <xdr:row>53</xdr:row>
      <xdr:rowOff>93345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9ED9F7F-05D3-4E41-A9FF-C07FBFE1C7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974" t="11108" r="59110" b="8513"/>
        <a:stretch/>
      </xdr:blipFill>
      <xdr:spPr>
        <a:xfrm>
          <a:off x="342900" y="1430655"/>
          <a:ext cx="12056744" cy="8355330"/>
        </a:xfrm>
        <a:prstGeom prst="rect">
          <a:avLst/>
        </a:prstGeom>
      </xdr:spPr>
    </xdr:pic>
    <xdr:clientData/>
  </xdr:twoCellAnchor>
  <xdr:twoCellAnchor editAs="oneCell">
    <xdr:from>
      <xdr:col>0</xdr:col>
      <xdr:colOff>89535</xdr:colOff>
      <xdr:row>0</xdr:row>
      <xdr:rowOff>72390</xdr:rowOff>
    </xdr:from>
    <xdr:to>
      <xdr:col>4</xdr:col>
      <xdr:colOff>2540</xdr:colOff>
      <xdr:row>3</xdr:row>
      <xdr:rowOff>53975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ED578F32-6D76-4477-A7E0-EF14B5379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" y="72390"/>
          <a:ext cx="2351405" cy="53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38100</xdr:rowOff>
    </xdr:from>
    <xdr:to>
      <xdr:col>0</xdr:col>
      <xdr:colOff>2362835</xdr:colOff>
      <xdr:row>3</xdr:row>
      <xdr:rowOff>21590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9227275F-6F51-4359-A702-79544570D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" y="38100"/>
          <a:ext cx="2355215" cy="53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8092870-D833-43A9-BCBF-B4189AC6EE79}" name="Tabulka1" displayName="Tabulka1" ref="A6:H32" totalsRowShown="0">
  <autoFilter ref="A6:H32" xr:uid="{BBCB850D-2ACC-462A-B891-F88FCABD5A86}"/>
  <sortState xmlns:xlrd2="http://schemas.microsoft.com/office/spreadsheetml/2017/richdata2" ref="A7:G32">
    <sortCondition ref="G7:G32"/>
  </sortState>
  <tableColumns count="8">
    <tableColumn id="1" xr3:uid="{1B565E8F-8A95-4233-8A54-7DAF0E376EA2}" name="ORP" dataDxfId="8"/>
    <tableColumn id="2" xr3:uid="{3CEF6F3B-37DD-4531-95A0-7507FCF02D35}" name="Celkový součet hodin zasíťované přímé péče v ORP (2024)" dataDxfId="7"/>
    <tableColumn id="3" xr3:uid="{D12F6575-19DF-4AE1-A141-60C6F17B3300}" name="Počet obyvatel (ČSÚ 2023)" dataDxfId="6" dataCellStyle="Normální 2"/>
    <tableColumn id="5" xr3:uid="{73C0AC8B-9F0D-455C-ACED-DED0DA70DB85}" name="Počet obyvatel 65+ (ČSÚ 2023)" dataDxfId="5" dataCellStyle="Normální 2"/>
    <tableColumn id="6" xr3:uid="{1E2740CB-DED4-4BDB-803B-077BFA392B8E}" name="Průměrný věk" dataDxfId="4" dataCellStyle="Normální 2"/>
    <tableColumn id="7" xr3:uid="{404C2D66-8EC8-4D4C-A045-71EC6CDBDF3D}" name="Index stáří (65+/0-14)" dataDxfId="3" dataCellStyle="Normální 2"/>
    <tableColumn id="4" xr3:uid="{40B5E490-AD19-49C8-94CD-EDA1DAC4639D}" name="Počet hodin na 1 obyvatele" dataDxfId="2" dataCellStyle="Procenta">
      <calculatedColumnFormula>B7/C7</calculatedColumnFormula>
    </tableColumn>
    <tableColumn id="8" xr3:uid="{F18D3D81-8A52-4F1A-BC14-F8FB5CD6D59B}" name="Počet hodin na 1 obyvatele 65+" dataDxfId="1" dataCellStyle="Procenta">
      <calculatedColumnFormula>Tabulka1[[#This Row],[Celkový součet hodin zasíťované přímé péče v ORP (2024)]]/Tabulka1[[#This Row],[Počet obyvatel 65+ (ČSÚ 2023)]]</calculatedColumn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55184-3D16-41AF-BAC1-728EF363A789}">
  <dimension ref="A5:A6"/>
  <sheetViews>
    <sheetView showGridLines="0" workbookViewId="0">
      <selection activeCell="Q6" sqref="Q6"/>
    </sheetView>
  </sheetViews>
  <sheetFormatPr defaultRowHeight="15" x14ac:dyDescent="0.25"/>
  <sheetData>
    <row r="5" spans="1:1" x14ac:dyDescent="0.25">
      <c r="A5" s="1" t="s">
        <v>84</v>
      </c>
    </row>
    <row r="6" spans="1:1" x14ac:dyDescent="0.25">
      <c r="A6" s="1" t="s">
        <v>37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38D3E0-AEF9-4891-A751-BF68CDF56CBD}">
  <dimension ref="A4:AO66"/>
  <sheetViews>
    <sheetView showGridLines="0" topLeftCell="A5" workbookViewId="0">
      <selection activeCell="K7" sqref="K7"/>
    </sheetView>
  </sheetViews>
  <sheetFormatPr defaultRowHeight="15" x14ac:dyDescent="0.25"/>
  <cols>
    <col min="1" max="1" width="40.5703125" customWidth="1"/>
    <col min="2" max="2" width="21.7109375" customWidth="1"/>
    <col min="3" max="3" width="18.140625" customWidth="1"/>
    <col min="4" max="4" width="24.140625" customWidth="1"/>
    <col min="5" max="6" width="15.140625" customWidth="1"/>
    <col min="7" max="8" width="19.28515625" customWidth="1"/>
    <col min="9" max="9" width="20" customWidth="1"/>
    <col min="10" max="10" width="13.7109375" customWidth="1"/>
  </cols>
  <sheetData>
    <row r="4" spans="1:41" x14ac:dyDescent="0.25">
      <c r="A4" s="1" t="s">
        <v>0</v>
      </c>
    </row>
    <row r="5" spans="1:41" x14ac:dyDescent="0.25">
      <c r="A5" s="1" t="s">
        <v>1</v>
      </c>
    </row>
    <row r="6" spans="1:41" ht="46.15" customHeight="1" x14ac:dyDescent="0.25">
      <c r="A6" s="2" t="s">
        <v>2</v>
      </c>
      <c r="B6" s="3" t="s">
        <v>87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J6" s="11" t="s">
        <v>19</v>
      </c>
      <c r="K6" s="12">
        <v>41.518596920202754</v>
      </c>
    </row>
    <row r="7" spans="1:41" ht="38.25" x14ac:dyDescent="0.25">
      <c r="A7" s="2" t="s">
        <v>9</v>
      </c>
      <c r="B7" s="5">
        <v>13300</v>
      </c>
      <c r="C7" s="6">
        <v>42214</v>
      </c>
      <c r="D7" s="7">
        <v>8107</v>
      </c>
      <c r="E7" s="7">
        <v>42.030890225991378</v>
      </c>
      <c r="F7" s="7">
        <v>116.41298104537623</v>
      </c>
      <c r="G7" s="8">
        <f t="shared" ref="G7:G32" si="0">B7/C7</f>
        <v>0.31506135405315772</v>
      </c>
      <c r="H7" s="8">
        <f>Tabulka1[[#This Row],[Celkový součet hodin zasíťované přímé péče v ORP (2024)]]/Tabulka1[[#This Row],[Počet obyvatel 65+ (ČSÚ 2023)]]</f>
        <v>1.6405575428641914</v>
      </c>
      <c r="J7" s="11" t="s">
        <v>21</v>
      </c>
      <c r="K7" s="12">
        <v>106.31538692671201</v>
      </c>
    </row>
    <row r="8" spans="1:41" x14ac:dyDescent="0.25">
      <c r="A8" s="2" t="s">
        <v>10</v>
      </c>
      <c r="B8" s="5">
        <v>8800</v>
      </c>
      <c r="C8" s="6">
        <v>26552</v>
      </c>
      <c r="D8" s="7">
        <v>5651</v>
      </c>
      <c r="E8" s="7">
        <v>42.942904489304006</v>
      </c>
      <c r="F8" s="7">
        <v>127.99546998867497</v>
      </c>
      <c r="G8" s="8">
        <f t="shared" si="0"/>
        <v>0.33142512805061763</v>
      </c>
      <c r="H8" s="8">
        <f>Tabulka1[[#This Row],[Celkový součet hodin zasíťované přímé péče v ORP (2024)]]/Tabulka1[[#This Row],[Počet obyvatel 65+ (ČSÚ 2023)]]</f>
        <v>1.5572465050433553</v>
      </c>
      <c r="J8" s="9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</row>
    <row r="9" spans="1:41" x14ac:dyDescent="0.25">
      <c r="A9" s="2" t="s">
        <v>11</v>
      </c>
      <c r="B9" s="5">
        <v>7500</v>
      </c>
      <c r="C9" s="6">
        <v>21008</v>
      </c>
      <c r="D9" s="7">
        <v>3517</v>
      </c>
      <c r="E9" s="7">
        <v>40.041793602437167</v>
      </c>
      <c r="F9" s="7">
        <v>87.400596421471178</v>
      </c>
      <c r="G9" s="8">
        <f t="shared" si="0"/>
        <v>0.35700685453160702</v>
      </c>
      <c r="H9" s="8">
        <f>Tabulka1[[#This Row],[Celkový součet hodin zasíťované přímé péče v ORP (2024)]]/Tabulka1[[#This Row],[Počet obyvatel 65+ (ČSÚ 2023)]]</f>
        <v>2.1324992891669035</v>
      </c>
    </row>
    <row r="10" spans="1:41" x14ac:dyDescent="0.25">
      <c r="A10" s="2" t="s">
        <v>12</v>
      </c>
      <c r="B10" s="5">
        <v>60000</v>
      </c>
      <c r="C10" s="6">
        <v>160626</v>
      </c>
      <c r="D10" s="7">
        <v>25627</v>
      </c>
      <c r="E10" s="7">
        <v>39.545995044388832</v>
      </c>
      <c r="F10" s="7">
        <v>78.769902256101304</v>
      </c>
      <c r="G10" s="8">
        <f t="shared" si="0"/>
        <v>0.37353853049942104</v>
      </c>
      <c r="H10" s="8">
        <f>Tabulka1[[#This Row],[Celkový součet hodin zasíťované přímé péče v ORP (2024)]]/Tabulka1[[#This Row],[Počet obyvatel 65+ (ČSÚ 2023)]]</f>
        <v>2.3412806805322512</v>
      </c>
      <c r="J10" s="9"/>
    </row>
    <row r="11" spans="1:41" x14ac:dyDescent="0.25">
      <c r="A11" s="2" t="s">
        <v>13</v>
      </c>
      <c r="B11" s="5">
        <v>55700</v>
      </c>
      <c r="C11" s="6">
        <v>128058</v>
      </c>
      <c r="D11" s="7">
        <v>25119</v>
      </c>
      <c r="E11" s="7">
        <v>42.49029346077559</v>
      </c>
      <c r="F11" s="7">
        <v>120.76442307692308</v>
      </c>
      <c r="G11" s="8">
        <f t="shared" si="0"/>
        <v>0.43495915913101874</v>
      </c>
      <c r="H11" s="8">
        <f>Tabulka1[[#This Row],[Celkový součet hodin zasíťované přímé péče v ORP (2024)]]/Tabulka1[[#This Row],[Počet obyvatel 65+ (ČSÚ 2023)]]</f>
        <v>2.2174449619809704</v>
      </c>
      <c r="J11" s="9"/>
    </row>
    <row r="12" spans="1:41" x14ac:dyDescent="0.25">
      <c r="A12" s="2" t="s">
        <v>14</v>
      </c>
      <c r="B12" s="5">
        <v>39500</v>
      </c>
      <c r="C12" s="6">
        <v>79041</v>
      </c>
      <c r="D12" s="7">
        <v>12635</v>
      </c>
      <c r="E12" s="7">
        <v>39.512107640338556</v>
      </c>
      <c r="F12" s="7">
        <v>78.449025207997025</v>
      </c>
      <c r="G12" s="8">
        <f t="shared" si="0"/>
        <v>0.4997406409331866</v>
      </c>
      <c r="H12" s="8">
        <f>Tabulka1[[#This Row],[Celkový součet hodin zasíťované přímé péče v ORP (2024)]]/Tabulka1[[#This Row],[Počet obyvatel 65+ (ČSÚ 2023)]]</f>
        <v>3.1262366442421845</v>
      </c>
    </row>
    <row r="13" spans="1:41" x14ac:dyDescent="0.25">
      <c r="A13" s="2" t="s">
        <v>15</v>
      </c>
      <c r="B13" s="5">
        <v>65300</v>
      </c>
      <c r="C13" s="6">
        <v>123026</v>
      </c>
      <c r="D13" s="7">
        <v>17728</v>
      </c>
      <c r="E13" s="7">
        <v>38.75505177767301</v>
      </c>
      <c r="F13" s="7">
        <v>69.89985016954499</v>
      </c>
      <c r="G13" s="8">
        <f t="shared" si="0"/>
        <v>0.53078211109846696</v>
      </c>
      <c r="H13" s="8">
        <f>Tabulka1[[#This Row],[Celkový součet hodin zasíťované přímé péče v ORP (2024)]]/Tabulka1[[#This Row],[Počet obyvatel 65+ (ČSÚ 2023)]]</f>
        <v>3.6834386281588447</v>
      </c>
      <c r="J13" s="9"/>
      <c r="Q13" s="10"/>
    </row>
    <row r="14" spans="1:41" x14ac:dyDescent="0.25">
      <c r="A14" s="2" t="s">
        <v>16</v>
      </c>
      <c r="B14" s="5">
        <v>17700</v>
      </c>
      <c r="C14" s="6">
        <v>33165</v>
      </c>
      <c r="D14" s="7">
        <v>6324</v>
      </c>
      <c r="E14" s="7">
        <v>41.892522237298358</v>
      </c>
      <c r="F14" s="7">
        <v>112.62689225289404</v>
      </c>
      <c r="G14" s="8">
        <f t="shared" si="0"/>
        <v>0.53369516056083222</v>
      </c>
      <c r="H14" s="8">
        <f>Tabulka1[[#This Row],[Celkový součet hodin zasíťované přímé péče v ORP (2024)]]/Tabulka1[[#This Row],[Počet obyvatel 65+ (ČSÚ 2023)]]</f>
        <v>2.7988614800759013</v>
      </c>
      <c r="J14" s="9"/>
      <c r="Q14" s="10"/>
    </row>
    <row r="15" spans="1:41" x14ac:dyDescent="0.25">
      <c r="A15" s="2" t="s">
        <v>17</v>
      </c>
      <c r="B15" s="5">
        <v>47200</v>
      </c>
      <c r="C15" s="6">
        <v>86723</v>
      </c>
      <c r="D15" s="7">
        <v>17484</v>
      </c>
      <c r="E15" s="7">
        <v>42.334611348777138</v>
      </c>
      <c r="F15" s="7">
        <v>120.42151663337694</v>
      </c>
      <c r="G15" s="8">
        <f t="shared" si="0"/>
        <v>0.54426161456591682</v>
      </c>
      <c r="H15" s="8">
        <f>Tabulka1[[#This Row],[Celkový součet hodin zasíťované přímé péče v ORP (2024)]]/Tabulka1[[#This Row],[Počet obyvatel 65+ (ČSÚ 2023)]]</f>
        <v>2.699611072981011</v>
      </c>
      <c r="Q15" s="10"/>
    </row>
    <row r="16" spans="1:41" x14ac:dyDescent="0.25">
      <c r="A16" s="2" t="s">
        <v>18</v>
      </c>
      <c r="B16" s="5">
        <v>66300</v>
      </c>
      <c r="C16" s="6">
        <v>117807</v>
      </c>
      <c r="D16" s="7">
        <v>21738</v>
      </c>
      <c r="E16" s="7">
        <v>41.627530622119231</v>
      </c>
      <c r="F16" s="7">
        <v>113.48472983555207</v>
      </c>
      <c r="G16" s="8">
        <f t="shared" si="0"/>
        <v>0.56278489393669306</v>
      </c>
      <c r="H16" s="8">
        <f>Tabulka1[[#This Row],[Celkový součet hodin zasíťované přímé péče v ORP (2024)]]/Tabulka1[[#This Row],[Počet obyvatel 65+ (ČSÚ 2023)]]</f>
        <v>3.049958597847088</v>
      </c>
      <c r="Q16" s="10"/>
    </row>
    <row r="17" spans="1:17" x14ac:dyDescent="0.25">
      <c r="A17" s="2" t="s">
        <v>20</v>
      </c>
      <c r="B17" s="5">
        <v>40500</v>
      </c>
      <c r="C17" s="6">
        <v>71949</v>
      </c>
      <c r="D17" s="7">
        <v>15759</v>
      </c>
      <c r="E17" s="7">
        <v>43.641933869824456</v>
      </c>
      <c r="F17" s="7">
        <v>142.57667601556139</v>
      </c>
      <c r="G17" s="8">
        <f t="shared" si="0"/>
        <v>0.56289871992661467</v>
      </c>
      <c r="H17" s="8">
        <f>Tabulka1[[#This Row],[Celkový součet hodin zasíťované přímé péče v ORP (2024)]]/Tabulka1[[#This Row],[Počet obyvatel 65+ (ČSÚ 2023)]]</f>
        <v>2.5699600228440893</v>
      </c>
      <c r="Q17" s="10"/>
    </row>
    <row r="18" spans="1:17" x14ac:dyDescent="0.25">
      <c r="A18" s="2" t="s">
        <v>22</v>
      </c>
      <c r="B18" s="5">
        <v>37600</v>
      </c>
      <c r="C18" s="6">
        <v>64052</v>
      </c>
      <c r="D18" s="7">
        <v>13134</v>
      </c>
      <c r="E18" s="7">
        <v>42.365671641791046</v>
      </c>
      <c r="F18" s="7">
        <v>119.21575746573478</v>
      </c>
      <c r="G18" s="8">
        <f t="shared" si="0"/>
        <v>0.58702304377693126</v>
      </c>
      <c r="H18" s="8">
        <f>Tabulka1[[#This Row],[Celkový součet hodin zasíťované přímé péče v ORP (2024)]]/Tabulka1[[#This Row],[Počet obyvatel 65+ (ČSÚ 2023)]]</f>
        <v>2.8627988426983402</v>
      </c>
      <c r="Q18" s="10"/>
    </row>
    <row r="19" spans="1:17" x14ac:dyDescent="0.25">
      <c r="A19" s="2" t="s">
        <v>23</v>
      </c>
      <c r="B19" s="5">
        <v>21700</v>
      </c>
      <c r="C19" s="6">
        <v>34369</v>
      </c>
      <c r="D19" s="7">
        <v>6088</v>
      </c>
      <c r="E19" s="7">
        <v>41.057129971776895</v>
      </c>
      <c r="F19" s="7">
        <v>100.16452780519909</v>
      </c>
      <c r="G19" s="8">
        <f t="shared" si="0"/>
        <v>0.63138293229363673</v>
      </c>
      <c r="H19" s="8">
        <f>Tabulka1[[#This Row],[Celkový součet hodin zasíťované přímé péče v ORP (2024)]]/Tabulka1[[#This Row],[Počet obyvatel 65+ (ČSÚ 2023)]]</f>
        <v>3.5643889618922469</v>
      </c>
      <c r="L19" s="13"/>
      <c r="M19" s="14"/>
    </row>
    <row r="20" spans="1:17" x14ac:dyDescent="0.25">
      <c r="A20" s="2" t="s">
        <v>24</v>
      </c>
      <c r="B20" s="5">
        <v>20900</v>
      </c>
      <c r="C20" s="6">
        <v>31860</v>
      </c>
      <c r="D20" s="7">
        <v>6497</v>
      </c>
      <c r="E20" s="7">
        <v>42.86048336472065</v>
      </c>
      <c r="F20" s="7">
        <v>128.60253365003959</v>
      </c>
      <c r="G20" s="8">
        <f t="shared" si="0"/>
        <v>0.6559949780288763</v>
      </c>
      <c r="H20" s="8">
        <f>Tabulka1[[#This Row],[Celkový součet hodin zasíťované přímé péče v ORP (2024)]]/Tabulka1[[#This Row],[Počet obyvatel 65+ (ČSÚ 2023)]]</f>
        <v>3.2168693243035249</v>
      </c>
      <c r="L20" s="13"/>
      <c r="M20" s="14"/>
      <c r="Q20" s="10"/>
    </row>
    <row r="21" spans="1:17" x14ac:dyDescent="0.25">
      <c r="A21" s="2" t="s">
        <v>25</v>
      </c>
      <c r="B21" s="5">
        <v>48300</v>
      </c>
      <c r="C21" s="6">
        <v>69888</v>
      </c>
      <c r="D21" s="7">
        <v>12120</v>
      </c>
      <c r="E21" s="7">
        <v>40.71279761904762</v>
      </c>
      <c r="F21" s="7">
        <v>92.681807754072025</v>
      </c>
      <c r="G21" s="8">
        <f t="shared" si="0"/>
        <v>0.69110576923076927</v>
      </c>
      <c r="H21" s="8">
        <f>Tabulka1[[#This Row],[Celkový součet hodin zasíťované přímé péče v ORP (2024)]]/Tabulka1[[#This Row],[Počet obyvatel 65+ (ČSÚ 2023)]]</f>
        <v>3.9851485148514851</v>
      </c>
      <c r="L21" s="15"/>
      <c r="M21" s="14"/>
      <c r="Q21" s="10"/>
    </row>
    <row r="22" spans="1:17" x14ac:dyDescent="0.25">
      <c r="A22" s="2" t="s">
        <v>26</v>
      </c>
      <c r="B22" s="5">
        <v>39500</v>
      </c>
      <c r="C22" s="6">
        <v>56410</v>
      </c>
      <c r="D22" s="7">
        <v>12295</v>
      </c>
      <c r="E22" s="7">
        <v>43.436358801630917</v>
      </c>
      <c r="F22" s="7">
        <v>138.17711845358508</v>
      </c>
      <c r="G22" s="8">
        <f t="shared" si="0"/>
        <v>0.70023045559297992</v>
      </c>
      <c r="H22" s="8">
        <f>Tabulka1[[#This Row],[Celkový součet hodin zasíťované přímé péče v ORP (2024)]]/Tabulka1[[#This Row],[Počet obyvatel 65+ (ČSÚ 2023)]]</f>
        <v>3.2126880845872305</v>
      </c>
      <c r="L22" s="13"/>
      <c r="M22" s="14"/>
      <c r="Q22" s="10"/>
    </row>
    <row r="23" spans="1:17" x14ac:dyDescent="0.25">
      <c r="A23" s="2" t="s">
        <v>27</v>
      </c>
      <c r="B23" s="5">
        <v>36400</v>
      </c>
      <c r="C23" s="6">
        <v>51879</v>
      </c>
      <c r="D23" s="7">
        <v>11313</v>
      </c>
      <c r="E23" s="7">
        <v>43.579126428805488</v>
      </c>
      <c r="F23" s="7">
        <v>141.58948685857322</v>
      </c>
      <c r="G23" s="8">
        <f t="shared" si="0"/>
        <v>0.70163264519362367</v>
      </c>
      <c r="H23" s="8">
        <f>Tabulka1[[#This Row],[Celkový součet hodin zasíťované přímé péče v ORP (2024)]]/Tabulka1[[#This Row],[Počet obyvatel 65+ (ČSÚ 2023)]]</f>
        <v>3.2175373464156278</v>
      </c>
      <c r="L23" s="13"/>
      <c r="M23" s="14"/>
      <c r="Q23" s="10"/>
    </row>
    <row r="24" spans="1:17" x14ac:dyDescent="0.25">
      <c r="A24" s="2" t="s">
        <v>28</v>
      </c>
      <c r="B24" s="5">
        <v>9300</v>
      </c>
      <c r="C24" s="6">
        <v>12864</v>
      </c>
      <c r="D24" s="7">
        <v>2821</v>
      </c>
      <c r="E24" s="7">
        <v>43.163324004975124</v>
      </c>
      <c r="F24" s="7">
        <v>134.26939552594004</v>
      </c>
      <c r="G24" s="8">
        <f t="shared" si="0"/>
        <v>0.72294776119402981</v>
      </c>
      <c r="H24" s="8">
        <f>Tabulka1[[#This Row],[Celkový součet hodin zasíťované přímé péče v ORP (2024)]]/Tabulka1[[#This Row],[Počet obyvatel 65+ (ČSÚ 2023)]]</f>
        <v>3.2967032967032965</v>
      </c>
      <c r="L24" s="13"/>
      <c r="M24" s="14"/>
      <c r="Q24" s="10"/>
    </row>
    <row r="25" spans="1:17" x14ac:dyDescent="0.25">
      <c r="A25" s="2" t="s">
        <v>29</v>
      </c>
      <c r="B25" s="5">
        <v>20800</v>
      </c>
      <c r="C25" s="6">
        <v>26443</v>
      </c>
      <c r="D25" s="7">
        <v>5957</v>
      </c>
      <c r="E25" s="7">
        <v>43.505256589645654</v>
      </c>
      <c r="F25" s="7">
        <v>139.47553266214001</v>
      </c>
      <c r="G25" s="8">
        <f t="shared" si="0"/>
        <v>0.78659758726316986</v>
      </c>
      <c r="H25" s="8">
        <f>Tabulka1[[#This Row],[Celkový součet hodin zasíťované přímé péče v ORP (2024)]]/Tabulka1[[#This Row],[Počet obyvatel 65+ (ČSÚ 2023)]]</f>
        <v>3.4916904482121875</v>
      </c>
      <c r="L25" s="13"/>
      <c r="M25" s="14"/>
      <c r="Q25" s="10"/>
    </row>
    <row r="26" spans="1:17" x14ac:dyDescent="0.25">
      <c r="A26" s="2" t="s">
        <v>30</v>
      </c>
      <c r="B26" s="5">
        <v>34200</v>
      </c>
      <c r="C26" s="6">
        <v>41770</v>
      </c>
      <c r="D26" s="7">
        <v>8586</v>
      </c>
      <c r="E26" s="7">
        <v>42.622935120900166</v>
      </c>
      <c r="F26" s="7">
        <v>127.55905511811024</v>
      </c>
      <c r="G26" s="8">
        <f t="shared" si="0"/>
        <v>0.81876945175963611</v>
      </c>
      <c r="H26" s="8">
        <f>Tabulka1[[#This Row],[Celkový součet hodin zasíťované přímé péče v ORP (2024)]]/Tabulka1[[#This Row],[Počet obyvatel 65+ (ČSÚ 2023)]]</f>
        <v>3.9832285115303985</v>
      </c>
      <c r="L26" s="13"/>
      <c r="M26" s="14"/>
      <c r="Q26" s="10"/>
    </row>
    <row r="27" spans="1:17" x14ac:dyDescent="0.25">
      <c r="A27" s="2" t="s">
        <v>31</v>
      </c>
      <c r="B27" s="5">
        <v>38500</v>
      </c>
      <c r="C27" s="6">
        <v>46581</v>
      </c>
      <c r="D27" s="7">
        <v>9083</v>
      </c>
      <c r="E27" s="7">
        <v>42.115186449410707</v>
      </c>
      <c r="F27" s="7">
        <v>116.40394719979494</v>
      </c>
      <c r="G27" s="8">
        <f t="shared" si="0"/>
        <v>0.8265172495223374</v>
      </c>
      <c r="H27" s="8">
        <f>Tabulka1[[#This Row],[Celkový součet hodin zasíťované přímé péče v ORP (2024)]]/Tabulka1[[#This Row],[Počet obyvatel 65+ (ČSÚ 2023)]]</f>
        <v>4.2386876582626885</v>
      </c>
      <c r="L27" s="13"/>
      <c r="M27" s="14"/>
      <c r="Q27" s="10"/>
    </row>
    <row r="28" spans="1:17" x14ac:dyDescent="0.25">
      <c r="A28" s="2" t="s">
        <v>32</v>
      </c>
      <c r="B28" s="5">
        <v>19200</v>
      </c>
      <c r="C28" s="6">
        <v>22106</v>
      </c>
      <c r="D28" s="7">
        <v>5078</v>
      </c>
      <c r="E28" s="7">
        <v>43.928028589523208</v>
      </c>
      <c r="F28" s="7">
        <v>149.79351032448378</v>
      </c>
      <c r="G28" s="8">
        <f t="shared" si="0"/>
        <v>0.86854247715552335</v>
      </c>
      <c r="H28" s="8">
        <f>Tabulka1[[#This Row],[Celkový součet hodin zasíťované přímé péče v ORP (2024)]]/Tabulka1[[#This Row],[Počet obyvatel 65+ (ČSÚ 2023)]]</f>
        <v>3.7810161480897992</v>
      </c>
      <c r="L28" s="13"/>
      <c r="M28" s="14"/>
      <c r="Q28" s="10"/>
    </row>
    <row r="29" spans="1:17" x14ac:dyDescent="0.25">
      <c r="A29" s="2" t="s">
        <v>33</v>
      </c>
      <c r="B29" s="5">
        <v>28500</v>
      </c>
      <c r="C29" s="6">
        <v>32043</v>
      </c>
      <c r="D29" s="7">
        <v>4269</v>
      </c>
      <c r="E29" s="7">
        <v>38.370018412757858</v>
      </c>
      <c r="F29" s="7">
        <v>68.086124401913878</v>
      </c>
      <c r="G29" s="8">
        <f t="shared" si="0"/>
        <v>0.8894298286677278</v>
      </c>
      <c r="H29" s="8">
        <f>Tabulka1[[#This Row],[Celkový součet hodin zasíťované přímé péče v ORP (2024)]]/Tabulka1[[#This Row],[Počet obyvatel 65+ (ČSÚ 2023)]]</f>
        <v>6.6760365425158117</v>
      </c>
      <c r="L29" s="15"/>
      <c r="M29" s="14"/>
      <c r="Q29" s="10"/>
    </row>
    <row r="30" spans="1:17" x14ac:dyDescent="0.25">
      <c r="A30" s="2" t="s">
        <v>34</v>
      </c>
      <c r="B30" s="5">
        <v>17000</v>
      </c>
      <c r="C30" s="6">
        <v>18673</v>
      </c>
      <c r="D30" s="7">
        <v>3645</v>
      </c>
      <c r="E30" s="7">
        <v>42.023697316981739</v>
      </c>
      <c r="F30" s="7">
        <v>111.46788990825689</v>
      </c>
      <c r="G30" s="8">
        <f t="shared" si="0"/>
        <v>0.91040539816847854</v>
      </c>
      <c r="H30" s="8">
        <f>Tabulka1[[#This Row],[Celkový součet hodin zasíťované přímé péče v ORP (2024)]]/Tabulka1[[#This Row],[Počet obyvatel 65+ (ČSÚ 2023)]]</f>
        <v>4.6639231824417013</v>
      </c>
      <c r="L30" s="13"/>
      <c r="M30" s="14"/>
      <c r="Q30" s="10"/>
    </row>
    <row r="31" spans="1:17" x14ac:dyDescent="0.25">
      <c r="A31" s="2" t="s">
        <v>35</v>
      </c>
      <c r="B31" s="5">
        <v>24200</v>
      </c>
      <c r="C31" s="6">
        <v>24095</v>
      </c>
      <c r="D31" s="7">
        <v>4711</v>
      </c>
      <c r="E31" s="7">
        <v>41.902241128864908</v>
      </c>
      <c r="F31" s="7">
        <v>108.05045871559633</v>
      </c>
      <c r="G31" s="8">
        <f t="shared" si="0"/>
        <v>1.0043577505706578</v>
      </c>
      <c r="H31" s="8">
        <f>Tabulka1[[#This Row],[Celkový součet hodin zasíťované přímé péče v ORP (2024)]]/Tabulka1[[#This Row],[Počet obyvatel 65+ (ČSÚ 2023)]]</f>
        <v>5.1369136064529828</v>
      </c>
      <c r="L31" s="15"/>
      <c r="M31" s="14"/>
      <c r="Q31" s="10"/>
    </row>
    <row r="32" spans="1:17" ht="30" customHeight="1" x14ac:dyDescent="0.25">
      <c r="A32" s="2" t="s">
        <v>36</v>
      </c>
      <c r="B32" s="5">
        <v>50400</v>
      </c>
      <c r="C32" s="6">
        <v>32738</v>
      </c>
      <c r="D32" s="7">
        <v>7161</v>
      </c>
      <c r="E32" s="7">
        <v>43.202730771580427</v>
      </c>
      <c r="F32" s="7">
        <v>132.41494082840237</v>
      </c>
      <c r="G32" s="8">
        <f t="shared" si="0"/>
        <v>1.5394953876229458</v>
      </c>
      <c r="H32" s="8">
        <f>Tabulka1[[#This Row],[Celkový součet hodin zasíťované přímé péče v ORP (2024)]]/Tabulka1[[#This Row],[Počet obyvatel 65+ (ČSÚ 2023)]]</f>
        <v>7.0381231671554252</v>
      </c>
      <c r="L32" s="13"/>
      <c r="M32" s="14"/>
      <c r="Q32" s="10"/>
    </row>
    <row r="33" spans="3:17" x14ac:dyDescent="0.25">
      <c r="L33" s="15"/>
      <c r="M33" s="14"/>
      <c r="Q33" s="10"/>
    </row>
    <row r="34" spans="3:17" x14ac:dyDescent="0.25">
      <c r="L34" s="15"/>
      <c r="M34" s="14"/>
      <c r="Q34" s="10"/>
    </row>
    <row r="35" spans="3:17" x14ac:dyDescent="0.25">
      <c r="L35" s="13"/>
      <c r="M35" s="14"/>
      <c r="Q35" s="10"/>
    </row>
    <row r="36" spans="3:17" x14ac:dyDescent="0.25">
      <c r="L36" s="13"/>
      <c r="M36" s="14"/>
      <c r="Q36" s="10"/>
    </row>
    <row r="37" spans="3:17" x14ac:dyDescent="0.25">
      <c r="L37" s="13"/>
      <c r="M37" s="14"/>
      <c r="Q37" s="10"/>
    </row>
    <row r="38" spans="3:17" x14ac:dyDescent="0.25">
      <c r="L38" s="13"/>
      <c r="M38" s="14"/>
      <c r="Q38" s="10"/>
    </row>
    <row r="39" spans="3:17" x14ac:dyDescent="0.25">
      <c r="L39" s="13"/>
      <c r="M39" s="14"/>
    </row>
    <row r="40" spans="3:17" x14ac:dyDescent="0.25">
      <c r="L40" s="13"/>
      <c r="M40" s="14"/>
    </row>
    <row r="41" spans="3:17" x14ac:dyDescent="0.25">
      <c r="C41" s="13"/>
      <c r="D41" s="16"/>
      <c r="L41" s="13"/>
      <c r="M41" s="14"/>
    </row>
    <row r="42" spans="3:17" x14ac:dyDescent="0.25">
      <c r="C42" s="13"/>
      <c r="D42" s="16"/>
      <c r="L42" s="13"/>
      <c r="M42" s="14"/>
    </row>
    <row r="43" spans="3:17" x14ac:dyDescent="0.25">
      <c r="C43" s="15"/>
      <c r="D43" s="16"/>
      <c r="L43" s="13"/>
      <c r="M43" s="14"/>
    </row>
    <row r="44" spans="3:17" x14ac:dyDescent="0.25">
      <c r="C44" s="13"/>
      <c r="D44" s="16"/>
      <c r="L44" s="13"/>
      <c r="M44" s="14"/>
    </row>
    <row r="45" spans="3:17" x14ac:dyDescent="0.25">
      <c r="C45" s="13"/>
      <c r="D45" s="16"/>
    </row>
    <row r="46" spans="3:17" x14ac:dyDescent="0.25">
      <c r="C46" s="13"/>
      <c r="D46" s="16"/>
    </row>
    <row r="47" spans="3:17" x14ac:dyDescent="0.25">
      <c r="C47" s="13"/>
      <c r="D47" s="16"/>
    </row>
    <row r="48" spans="3:17" x14ac:dyDescent="0.25">
      <c r="C48" s="13"/>
      <c r="D48" s="16"/>
    </row>
    <row r="49" spans="2:4" x14ac:dyDescent="0.25">
      <c r="C49" s="13"/>
      <c r="D49" s="16"/>
    </row>
    <row r="50" spans="2:4" x14ac:dyDescent="0.25">
      <c r="C50" s="13"/>
      <c r="D50" s="16"/>
    </row>
    <row r="51" spans="2:4" x14ac:dyDescent="0.25">
      <c r="C51" s="15"/>
      <c r="D51" s="16"/>
    </row>
    <row r="52" spans="2:4" x14ac:dyDescent="0.25">
      <c r="B52" s="16"/>
      <c r="C52" s="13"/>
      <c r="D52" s="16"/>
    </row>
    <row r="53" spans="2:4" x14ac:dyDescent="0.25">
      <c r="B53" s="16"/>
      <c r="C53" s="15"/>
      <c r="D53" s="16"/>
    </row>
    <row r="54" spans="2:4" x14ac:dyDescent="0.25">
      <c r="B54" s="16"/>
      <c r="C54" s="13"/>
      <c r="D54" s="16"/>
    </row>
    <row r="55" spans="2:4" x14ac:dyDescent="0.25">
      <c r="B55" s="16"/>
      <c r="C55" s="15"/>
      <c r="D55" s="16"/>
    </row>
    <row r="56" spans="2:4" x14ac:dyDescent="0.25">
      <c r="C56" s="15"/>
      <c r="D56" s="16"/>
    </row>
    <row r="57" spans="2:4" x14ac:dyDescent="0.25">
      <c r="B57" s="16"/>
      <c r="C57" s="13"/>
      <c r="D57" s="16"/>
    </row>
    <row r="58" spans="2:4" x14ac:dyDescent="0.25">
      <c r="C58" s="13"/>
      <c r="D58" s="16"/>
    </row>
    <row r="59" spans="2:4" x14ac:dyDescent="0.25">
      <c r="C59" s="13"/>
      <c r="D59" s="16"/>
    </row>
    <row r="60" spans="2:4" x14ac:dyDescent="0.25">
      <c r="B60" s="16"/>
      <c r="C60" s="13"/>
      <c r="D60" s="16"/>
    </row>
    <row r="61" spans="2:4" x14ac:dyDescent="0.25">
      <c r="B61" s="16"/>
      <c r="C61" s="13"/>
      <c r="D61" s="16"/>
    </row>
    <row r="62" spans="2:4" x14ac:dyDescent="0.25">
      <c r="C62" s="13"/>
      <c r="D62" s="16"/>
    </row>
    <row r="63" spans="2:4" x14ac:dyDescent="0.25">
      <c r="B63" s="16"/>
      <c r="C63" s="13"/>
      <c r="D63" s="16"/>
    </row>
    <row r="64" spans="2:4" x14ac:dyDescent="0.25">
      <c r="B64" s="16"/>
      <c r="C64" s="13"/>
      <c r="D64" s="16"/>
    </row>
    <row r="65" spans="2:4" x14ac:dyDescent="0.25">
      <c r="B65" s="16"/>
      <c r="C65" s="13"/>
      <c r="D65" s="16"/>
    </row>
    <row r="66" spans="2:4" x14ac:dyDescent="0.25">
      <c r="B66" s="16"/>
      <c r="C66" s="13"/>
      <c r="D66" s="16"/>
    </row>
  </sheetData>
  <conditionalFormatting sqref="F7:F32">
    <cfRule type="top10" dxfId="0" priority="2" rank="5"/>
  </conditionalFormatting>
  <conditionalFormatting sqref="G6:G32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6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7:H32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6:J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8740157499999996" bottom="0.78740157499999996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D6E71-D512-414D-B4BE-BDAF72A9A149}">
  <dimension ref="A1:N32"/>
  <sheetViews>
    <sheetView showGridLines="0" tabSelected="1" zoomScale="80" zoomScaleNormal="80" workbookViewId="0">
      <selection activeCell="M13" sqref="M13"/>
    </sheetView>
  </sheetViews>
  <sheetFormatPr defaultColWidth="40.140625" defaultRowHeight="15" x14ac:dyDescent="0.25"/>
  <cols>
    <col min="2" max="9" width="15.7109375" customWidth="1"/>
    <col min="10" max="10" width="21.7109375" customWidth="1"/>
    <col min="11" max="11" width="24.42578125" customWidth="1"/>
    <col min="12" max="12" width="26.42578125" customWidth="1"/>
    <col min="13" max="13" width="8.7109375" customWidth="1"/>
  </cols>
  <sheetData>
    <row r="1" spans="1:14" x14ac:dyDescent="0.25">
      <c r="A1" s="1" t="s">
        <v>38</v>
      </c>
    </row>
    <row r="2" spans="1:14" x14ac:dyDescent="0.25">
      <c r="A2" t="s">
        <v>39</v>
      </c>
    </row>
    <row r="3" spans="1:14" ht="34.15" customHeight="1" x14ac:dyDescent="0.25">
      <c r="A3" s="27" t="s">
        <v>2</v>
      </c>
      <c r="B3" s="28" t="s">
        <v>40</v>
      </c>
      <c r="C3" s="28" t="s">
        <v>41</v>
      </c>
      <c r="D3" s="28" t="s">
        <v>42</v>
      </c>
      <c r="E3" s="28" t="s">
        <v>43</v>
      </c>
      <c r="F3" s="28" t="s">
        <v>44</v>
      </c>
      <c r="G3" s="28" t="s">
        <v>45</v>
      </c>
      <c r="H3" s="28" t="s">
        <v>46</v>
      </c>
      <c r="I3" s="28" t="s">
        <v>47</v>
      </c>
      <c r="J3" s="28" t="s">
        <v>48</v>
      </c>
      <c r="K3" s="4" t="s">
        <v>86</v>
      </c>
      <c r="L3" s="17" t="s">
        <v>85</v>
      </c>
    </row>
    <row r="4" spans="1:14" x14ac:dyDescent="0.25">
      <c r="A4" s="18" t="s">
        <v>49</v>
      </c>
      <c r="B4" s="19">
        <v>13134</v>
      </c>
      <c r="C4" s="18">
        <v>103</v>
      </c>
      <c r="D4" s="18">
        <v>40</v>
      </c>
      <c r="E4" s="18">
        <v>143</v>
      </c>
      <c r="F4" s="20">
        <v>92</v>
      </c>
      <c r="G4" s="19">
        <v>180</v>
      </c>
      <c r="H4" s="19" t="s">
        <v>50</v>
      </c>
      <c r="I4" s="21">
        <v>180</v>
      </c>
      <c r="J4" s="22">
        <v>-0.20689655172413793</v>
      </c>
      <c r="K4">
        <v>116</v>
      </c>
      <c r="L4" s="23">
        <v>2</v>
      </c>
      <c r="M4" s="23">
        <v>0</v>
      </c>
      <c r="N4" t="s">
        <v>51</v>
      </c>
    </row>
    <row r="5" spans="1:14" x14ac:dyDescent="0.25">
      <c r="A5" s="18" t="s">
        <v>52</v>
      </c>
      <c r="B5" s="19">
        <v>6088</v>
      </c>
      <c r="C5" s="18">
        <v>53</v>
      </c>
      <c r="D5" s="18">
        <v>28</v>
      </c>
      <c r="E5" s="18">
        <v>81</v>
      </c>
      <c r="F5" s="20">
        <v>75</v>
      </c>
      <c r="G5" s="19">
        <v>137</v>
      </c>
      <c r="H5" s="19">
        <v>147</v>
      </c>
      <c r="I5" s="21">
        <v>142</v>
      </c>
      <c r="J5" s="22">
        <v>8.6956521739130432E-2</v>
      </c>
      <c r="K5">
        <v>69</v>
      </c>
      <c r="L5" s="23">
        <v>0</v>
      </c>
      <c r="M5" s="23">
        <v>2</v>
      </c>
      <c r="N5" t="s">
        <v>53</v>
      </c>
    </row>
    <row r="6" spans="1:14" x14ac:dyDescent="0.25">
      <c r="A6" s="18" t="s">
        <v>54</v>
      </c>
      <c r="B6" s="19">
        <v>21738</v>
      </c>
      <c r="C6" s="18">
        <v>228</v>
      </c>
      <c r="D6" s="18">
        <v>94</v>
      </c>
      <c r="E6" s="18">
        <v>322</v>
      </c>
      <c r="F6" s="20">
        <v>68</v>
      </c>
      <c r="G6" s="19">
        <v>307.75</v>
      </c>
      <c r="H6" s="19">
        <v>26.25</v>
      </c>
      <c r="I6" s="21">
        <v>167</v>
      </c>
      <c r="J6" s="22">
        <v>-4.2253521126760563E-2</v>
      </c>
      <c r="K6">
        <v>71</v>
      </c>
      <c r="L6" s="23">
        <v>2</v>
      </c>
      <c r="M6" s="23">
        <v>1</v>
      </c>
      <c r="N6" t="s">
        <v>55</v>
      </c>
    </row>
    <row r="7" spans="1:14" x14ac:dyDescent="0.25">
      <c r="A7" s="18" t="s">
        <v>56</v>
      </c>
      <c r="B7" s="19">
        <v>25627</v>
      </c>
      <c r="C7" s="18">
        <v>303</v>
      </c>
      <c r="D7" s="18">
        <v>90</v>
      </c>
      <c r="E7" s="18">
        <v>393</v>
      </c>
      <c r="F7" s="20">
        <v>65</v>
      </c>
      <c r="G7" s="19">
        <v>384.5</v>
      </c>
      <c r="H7" s="19">
        <v>83.666666666666671</v>
      </c>
      <c r="I7" s="21">
        <v>234.08333333333334</v>
      </c>
      <c r="J7" s="22">
        <v>-0.13333333333333333</v>
      </c>
      <c r="K7">
        <v>75</v>
      </c>
      <c r="L7" s="23">
        <v>2</v>
      </c>
    </row>
    <row r="8" spans="1:14" x14ac:dyDescent="0.25">
      <c r="A8" s="18" t="s">
        <v>57</v>
      </c>
      <c r="B8" s="19">
        <v>12635</v>
      </c>
      <c r="C8" s="18">
        <v>138</v>
      </c>
      <c r="D8" s="18">
        <v>60</v>
      </c>
      <c r="E8" s="18">
        <v>198</v>
      </c>
      <c r="F8" s="20">
        <v>64</v>
      </c>
      <c r="G8" s="19">
        <v>187.6</v>
      </c>
      <c r="H8" s="19">
        <v>167</v>
      </c>
      <c r="I8" s="21">
        <v>177.3</v>
      </c>
      <c r="J8" s="22">
        <v>-0.1111111111111111</v>
      </c>
      <c r="K8">
        <v>72</v>
      </c>
      <c r="L8" s="23">
        <v>2</v>
      </c>
    </row>
    <row r="9" spans="1:14" x14ac:dyDescent="0.25">
      <c r="A9" s="18" t="s">
        <v>58</v>
      </c>
      <c r="B9" s="19">
        <v>7161</v>
      </c>
      <c r="C9" s="18">
        <v>100</v>
      </c>
      <c r="D9" s="18">
        <v>20</v>
      </c>
      <c r="E9" s="18">
        <v>120</v>
      </c>
      <c r="F9" s="20">
        <v>60</v>
      </c>
      <c r="G9" s="19">
        <v>493.5</v>
      </c>
      <c r="H9" s="19">
        <v>152</v>
      </c>
      <c r="I9" s="21">
        <v>322.75</v>
      </c>
      <c r="J9" s="22">
        <v>0.2</v>
      </c>
      <c r="K9">
        <v>50</v>
      </c>
      <c r="L9" s="23">
        <v>0</v>
      </c>
    </row>
    <row r="10" spans="1:14" x14ac:dyDescent="0.25">
      <c r="A10" s="18" t="s">
        <v>59</v>
      </c>
      <c r="B10" s="19">
        <v>17728</v>
      </c>
      <c r="C10" s="18">
        <v>243</v>
      </c>
      <c r="D10" s="18">
        <v>70</v>
      </c>
      <c r="E10" s="18">
        <v>313</v>
      </c>
      <c r="F10" s="20">
        <v>57</v>
      </c>
      <c r="G10" s="19">
        <v>286.33333333333331</v>
      </c>
      <c r="H10" s="19">
        <v>131</v>
      </c>
      <c r="I10" s="21">
        <v>208.66666666666666</v>
      </c>
      <c r="J10" s="22">
        <v>0</v>
      </c>
      <c r="K10">
        <v>57</v>
      </c>
      <c r="L10" s="23">
        <v>1</v>
      </c>
    </row>
    <row r="11" spans="1:14" x14ac:dyDescent="0.25">
      <c r="A11" s="18" t="s">
        <v>60</v>
      </c>
      <c r="B11" s="19">
        <v>5957</v>
      </c>
      <c r="C11" s="18">
        <v>104</v>
      </c>
      <c r="D11" s="18">
        <v>0</v>
      </c>
      <c r="E11" s="18">
        <v>104</v>
      </c>
      <c r="F11" s="20">
        <v>57</v>
      </c>
      <c r="G11" s="19">
        <v>189</v>
      </c>
      <c r="H11" s="19" t="s">
        <v>61</v>
      </c>
      <c r="I11" s="21">
        <v>189</v>
      </c>
      <c r="J11" s="22">
        <v>1.7857142857142856E-2</v>
      </c>
      <c r="K11">
        <v>56</v>
      </c>
      <c r="L11" s="23">
        <v>0</v>
      </c>
    </row>
    <row r="12" spans="1:14" x14ac:dyDescent="0.25">
      <c r="A12" s="18" t="s">
        <v>62</v>
      </c>
      <c r="B12" s="19">
        <v>5651</v>
      </c>
      <c r="C12" s="18">
        <v>105</v>
      </c>
      <c r="D12" s="18">
        <v>0</v>
      </c>
      <c r="E12" s="18">
        <v>105</v>
      </c>
      <c r="F12" s="20">
        <v>54</v>
      </c>
      <c r="G12" s="19">
        <v>98</v>
      </c>
      <c r="H12" s="19" t="s">
        <v>61</v>
      </c>
      <c r="I12" s="21">
        <v>98</v>
      </c>
      <c r="J12" s="22">
        <v>0.5</v>
      </c>
      <c r="K12">
        <v>36</v>
      </c>
      <c r="L12" s="23">
        <v>0</v>
      </c>
    </row>
    <row r="13" spans="1:14" x14ac:dyDescent="0.25">
      <c r="A13" s="18" t="s">
        <v>63</v>
      </c>
      <c r="B13" s="19">
        <v>4711</v>
      </c>
      <c r="C13" s="18">
        <v>92</v>
      </c>
      <c r="D13" s="18">
        <v>0</v>
      </c>
      <c r="E13" s="18">
        <v>92</v>
      </c>
      <c r="F13" s="20">
        <v>51</v>
      </c>
      <c r="G13" s="19">
        <v>0</v>
      </c>
      <c r="H13" s="19">
        <v>0</v>
      </c>
      <c r="I13" s="21">
        <v>0</v>
      </c>
      <c r="J13" s="22">
        <v>-1.9230769230769232E-2</v>
      </c>
      <c r="K13">
        <v>52</v>
      </c>
      <c r="L13" s="23">
        <v>2</v>
      </c>
    </row>
    <row r="14" spans="1:14" x14ac:dyDescent="0.25">
      <c r="A14" s="18" t="s">
        <v>64</v>
      </c>
      <c r="B14" s="19">
        <v>6497</v>
      </c>
      <c r="C14" s="18">
        <v>120</v>
      </c>
      <c r="D14" s="18">
        <v>16</v>
      </c>
      <c r="E14" s="18">
        <v>136</v>
      </c>
      <c r="F14" s="20">
        <v>48</v>
      </c>
      <c r="G14" s="19">
        <v>258.93</v>
      </c>
      <c r="H14" s="19">
        <v>441</v>
      </c>
      <c r="I14" s="21">
        <v>349.96500000000003</v>
      </c>
      <c r="J14" s="22">
        <v>2.1276595744680851E-2</v>
      </c>
      <c r="K14">
        <v>47</v>
      </c>
      <c r="L14" s="23">
        <v>0</v>
      </c>
    </row>
    <row r="15" spans="1:14" x14ac:dyDescent="0.25">
      <c r="A15" s="18" t="s">
        <v>65</v>
      </c>
      <c r="B15" s="19">
        <v>12120</v>
      </c>
      <c r="C15" s="18">
        <v>213</v>
      </c>
      <c r="D15" s="18">
        <v>44</v>
      </c>
      <c r="E15" s="18">
        <v>257</v>
      </c>
      <c r="F15" s="20">
        <v>47</v>
      </c>
      <c r="G15" s="19">
        <v>251</v>
      </c>
      <c r="H15" s="19">
        <v>312</v>
      </c>
      <c r="I15" s="21">
        <v>281.5</v>
      </c>
      <c r="J15" s="22">
        <v>-2.0833333333333332E-2</v>
      </c>
      <c r="K15">
        <v>48</v>
      </c>
      <c r="L15" s="23">
        <v>2</v>
      </c>
    </row>
    <row r="16" spans="1:14" x14ac:dyDescent="0.25">
      <c r="A16" s="18" t="s">
        <v>66</v>
      </c>
      <c r="B16" s="19">
        <v>17484</v>
      </c>
      <c r="C16" s="18">
        <v>166</v>
      </c>
      <c r="D16" s="18">
        <v>204</v>
      </c>
      <c r="E16" s="18">
        <v>370</v>
      </c>
      <c r="F16" s="20">
        <v>47</v>
      </c>
      <c r="G16" s="19">
        <v>47.2</v>
      </c>
      <c r="H16" s="19">
        <v>43.674999999999997</v>
      </c>
      <c r="I16" s="21">
        <v>45.4375</v>
      </c>
      <c r="J16" s="22">
        <v>-2.0833333333333332E-2</v>
      </c>
      <c r="K16">
        <v>48</v>
      </c>
      <c r="L16" s="23">
        <v>2</v>
      </c>
    </row>
    <row r="17" spans="1:14" x14ac:dyDescent="0.25">
      <c r="A17" s="18" t="s">
        <v>67</v>
      </c>
      <c r="B17" s="19">
        <v>6324</v>
      </c>
      <c r="C17" s="18">
        <v>76</v>
      </c>
      <c r="D17" s="18">
        <v>62</v>
      </c>
      <c r="E17" s="18">
        <v>138</v>
      </c>
      <c r="F17" s="20">
        <v>46</v>
      </c>
      <c r="G17" s="19">
        <v>241</v>
      </c>
      <c r="H17" s="19">
        <v>89</v>
      </c>
      <c r="I17" s="21">
        <v>165</v>
      </c>
      <c r="J17" s="22">
        <v>-0.3235294117647059</v>
      </c>
      <c r="K17">
        <v>68</v>
      </c>
      <c r="L17" s="23">
        <v>2</v>
      </c>
    </row>
    <row r="18" spans="1:14" x14ac:dyDescent="0.25">
      <c r="A18" s="18" t="s">
        <v>68</v>
      </c>
      <c r="B18" s="19">
        <v>8586</v>
      </c>
      <c r="C18" s="18">
        <v>149</v>
      </c>
      <c r="D18" s="18">
        <v>42</v>
      </c>
      <c r="E18" s="18">
        <v>191</v>
      </c>
      <c r="F18" s="20">
        <v>45</v>
      </c>
      <c r="G18" s="19">
        <v>150</v>
      </c>
      <c r="H18" s="19">
        <v>439</v>
      </c>
      <c r="I18" s="21">
        <v>294.5</v>
      </c>
      <c r="J18" s="22">
        <v>0</v>
      </c>
      <c r="K18">
        <v>45</v>
      </c>
      <c r="L18" s="23">
        <v>1</v>
      </c>
    </row>
    <row r="19" spans="1:14" x14ac:dyDescent="0.25">
      <c r="A19" s="18" t="s">
        <v>69</v>
      </c>
      <c r="B19" s="19">
        <v>12295</v>
      </c>
      <c r="C19" s="18">
        <v>239</v>
      </c>
      <c r="D19" s="18">
        <v>45</v>
      </c>
      <c r="E19" s="18">
        <v>284</v>
      </c>
      <c r="F19" s="20">
        <v>43</v>
      </c>
      <c r="G19" s="19">
        <v>358.98666666666668</v>
      </c>
      <c r="H19" s="19">
        <v>261</v>
      </c>
      <c r="I19" s="21">
        <v>309.99333333333334</v>
      </c>
      <c r="J19" s="22">
        <v>7.4999999999999997E-2</v>
      </c>
      <c r="K19">
        <v>40</v>
      </c>
      <c r="L19" s="23">
        <v>0</v>
      </c>
    </row>
    <row r="20" spans="1:14" x14ac:dyDescent="0.25">
      <c r="A20" s="18" t="s">
        <v>70</v>
      </c>
      <c r="B20" s="19">
        <v>25119</v>
      </c>
      <c r="C20" s="18">
        <v>503</v>
      </c>
      <c r="D20" s="18">
        <v>100</v>
      </c>
      <c r="E20" s="18">
        <v>603</v>
      </c>
      <c r="F20" s="20">
        <v>42</v>
      </c>
      <c r="G20" s="19">
        <v>436</v>
      </c>
      <c r="H20" s="19">
        <v>42</v>
      </c>
      <c r="I20" s="21">
        <v>239</v>
      </c>
      <c r="J20" s="22">
        <v>2.4390243902439025E-2</v>
      </c>
      <c r="K20">
        <v>41</v>
      </c>
      <c r="L20" s="23">
        <v>0</v>
      </c>
    </row>
    <row r="21" spans="1:14" x14ac:dyDescent="0.25">
      <c r="A21" s="18" t="s">
        <v>71</v>
      </c>
      <c r="B21" s="19">
        <v>4269</v>
      </c>
      <c r="C21" s="18">
        <v>120</v>
      </c>
      <c r="D21" s="18">
        <v>0</v>
      </c>
      <c r="E21" s="18">
        <v>120</v>
      </c>
      <c r="F21" s="20">
        <v>36</v>
      </c>
      <c r="G21" s="19">
        <v>173</v>
      </c>
      <c r="H21" s="19">
        <v>0</v>
      </c>
      <c r="I21" s="21">
        <v>86.5</v>
      </c>
      <c r="J21" s="22">
        <v>5.8823529411764705E-2</v>
      </c>
      <c r="K21">
        <v>34</v>
      </c>
      <c r="L21" s="23">
        <v>0</v>
      </c>
    </row>
    <row r="22" spans="1:14" x14ac:dyDescent="0.25">
      <c r="A22" s="18" t="s">
        <v>72</v>
      </c>
      <c r="B22" s="19">
        <v>3645</v>
      </c>
      <c r="C22" s="18">
        <v>73</v>
      </c>
      <c r="D22" s="18">
        <v>28</v>
      </c>
      <c r="E22" s="18">
        <v>101</v>
      </c>
      <c r="F22" s="20">
        <v>36</v>
      </c>
      <c r="G22" s="19">
        <v>261</v>
      </c>
      <c r="H22" s="19">
        <v>146</v>
      </c>
      <c r="I22" s="21">
        <v>203.5</v>
      </c>
      <c r="J22" s="22">
        <v>2.8571428571428571E-2</v>
      </c>
      <c r="K22">
        <v>35</v>
      </c>
      <c r="L22" s="23">
        <v>0</v>
      </c>
    </row>
    <row r="23" spans="1:14" x14ac:dyDescent="0.25">
      <c r="A23" s="18" t="s">
        <v>73</v>
      </c>
      <c r="B23" s="19">
        <v>15759</v>
      </c>
      <c r="C23" s="18">
        <v>232</v>
      </c>
      <c r="D23" s="18">
        <v>201</v>
      </c>
      <c r="E23" s="18">
        <v>433</v>
      </c>
      <c r="F23" s="20">
        <v>36</v>
      </c>
      <c r="G23" s="19">
        <v>99</v>
      </c>
      <c r="H23" s="19">
        <v>96.25</v>
      </c>
      <c r="I23" s="21">
        <v>97.625</v>
      </c>
      <c r="J23" s="22">
        <v>2.8571428571428571E-2</v>
      </c>
      <c r="K23">
        <v>35</v>
      </c>
      <c r="L23" s="23">
        <v>0</v>
      </c>
    </row>
    <row r="24" spans="1:14" x14ac:dyDescent="0.25">
      <c r="A24" s="18" t="s">
        <v>74</v>
      </c>
      <c r="B24" s="19">
        <v>3517</v>
      </c>
      <c r="C24" s="18">
        <v>100</v>
      </c>
      <c r="D24" s="18">
        <v>0</v>
      </c>
      <c r="E24" s="18">
        <v>100</v>
      </c>
      <c r="F24" s="20">
        <v>35</v>
      </c>
      <c r="G24" s="19">
        <v>326</v>
      </c>
      <c r="H24" s="19">
        <v>0</v>
      </c>
      <c r="I24" s="21">
        <v>163</v>
      </c>
      <c r="J24" s="22">
        <v>-2.7777777777777776E-2</v>
      </c>
      <c r="K24">
        <v>36</v>
      </c>
      <c r="L24" s="23">
        <v>2</v>
      </c>
    </row>
    <row r="25" spans="1:14" x14ac:dyDescent="0.25">
      <c r="A25" s="18" t="s">
        <v>75</v>
      </c>
      <c r="B25" s="19">
        <v>11313</v>
      </c>
      <c r="C25" s="18">
        <v>166</v>
      </c>
      <c r="D25" s="18">
        <v>220</v>
      </c>
      <c r="E25" s="18">
        <v>386</v>
      </c>
      <c r="F25" s="20">
        <v>29</v>
      </c>
      <c r="G25" s="19">
        <v>222.5</v>
      </c>
      <c r="H25" s="19">
        <v>172.87333333333333</v>
      </c>
      <c r="I25" s="21">
        <v>197.68666666666667</v>
      </c>
      <c r="J25" s="22">
        <v>-3.3333333333333333E-2</v>
      </c>
      <c r="K25">
        <v>30</v>
      </c>
      <c r="L25" s="23">
        <v>2</v>
      </c>
    </row>
    <row r="26" spans="1:14" x14ac:dyDescent="0.25">
      <c r="A26" s="18" t="s">
        <v>76</v>
      </c>
      <c r="B26" s="19">
        <v>8107</v>
      </c>
      <c r="C26" s="18">
        <v>271</v>
      </c>
      <c r="D26" s="18">
        <v>50</v>
      </c>
      <c r="E26" s="18">
        <v>321</v>
      </c>
      <c r="F26" s="20">
        <v>25</v>
      </c>
      <c r="G26" s="19">
        <v>170.33333333333334</v>
      </c>
      <c r="H26" s="19">
        <v>291</v>
      </c>
      <c r="I26" s="21">
        <v>230.66666666666669</v>
      </c>
      <c r="J26" s="22">
        <v>0</v>
      </c>
      <c r="K26">
        <v>25</v>
      </c>
      <c r="L26" s="23">
        <v>1</v>
      </c>
    </row>
    <row r="27" spans="1:14" x14ac:dyDescent="0.25">
      <c r="A27" s="18" t="s">
        <v>77</v>
      </c>
      <c r="B27" s="19">
        <v>9083</v>
      </c>
      <c r="C27" s="18">
        <v>346</v>
      </c>
      <c r="D27" s="18">
        <v>109</v>
      </c>
      <c r="E27" s="18">
        <v>455</v>
      </c>
      <c r="F27" s="20">
        <v>20</v>
      </c>
      <c r="G27" s="19">
        <v>107</v>
      </c>
      <c r="H27" s="19">
        <v>76.5</v>
      </c>
      <c r="I27" s="21">
        <v>91.75</v>
      </c>
      <c r="J27" s="22">
        <v>0</v>
      </c>
      <c r="K27">
        <v>20</v>
      </c>
      <c r="L27" s="23">
        <v>1</v>
      </c>
    </row>
    <row r="28" spans="1:14" x14ac:dyDescent="0.25">
      <c r="A28" s="18" t="s">
        <v>78</v>
      </c>
      <c r="B28" s="19">
        <v>5078</v>
      </c>
      <c r="C28" s="18">
        <v>0</v>
      </c>
      <c r="D28" s="18">
        <v>290</v>
      </c>
      <c r="E28" s="18">
        <v>290</v>
      </c>
      <c r="F28" s="20">
        <v>18</v>
      </c>
      <c r="G28" s="19" t="s">
        <v>79</v>
      </c>
      <c r="H28" s="19">
        <v>78</v>
      </c>
      <c r="I28" s="21">
        <v>78</v>
      </c>
      <c r="J28" s="22">
        <v>5.8823529411764705E-2</v>
      </c>
      <c r="K28">
        <v>17</v>
      </c>
      <c r="L28" s="23">
        <v>0</v>
      </c>
    </row>
    <row r="29" spans="1:14" x14ac:dyDescent="0.25">
      <c r="A29" s="18" t="s">
        <v>80</v>
      </c>
      <c r="B29" s="19">
        <v>2821</v>
      </c>
      <c r="C29" s="18">
        <v>9</v>
      </c>
      <c r="D29" s="18">
        <v>172</v>
      </c>
      <c r="E29" s="18">
        <v>181</v>
      </c>
      <c r="F29" s="20">
        <v>16</v>
      </c>
      <c r="G29" s="19">
        <v>135</v>
      </c>
      <c r="H29" s="19">
        <v>56</v>
      </c>
      <c r="I29" s="21">
        <v>95.5</v>
      </c>
      <c r="J29" s="22">
        <v>-5.8823529411764705E-2</v>
      </c>
      <c r="K29">
        <v>17</v>
      </c>
      <c r="L29" s="23">
        <v>2</v>
      </c>
    </row>
    <row r="30" spans="1:14" x14ac:dyDescent="0.25">
      <c r="A30" s="18" t="s">
        <v>81</v>
      </c>
      <c r="B30" s="24">
        <v>272447</v>
      </c>
      <c r="C30" s="24">
        <v>4252</v>
      </c>
      <c r="D30" s="24">
        <v>1985</v>
      </c>
      <c r="E30" s="24">
        <v>6237</v>
      </c>
      <c r="F30" s="18"/>
      <c r="G30" s="18"/>
      <c r="H30" s="18"/>
      <c r="I30" s="18"/>
      <c r="J30" s="18"/>
      <c r="N30" s="25"/>
    </row>
    <row r="31" spans="1:14" x14ac:dyDescent="0.25">
      <c r="A31" s="18" t="s">
        <v>82</v>
      </c>
      <c r="B31" s="18"/>
      <c r="C31" s="18"/>
      <c r="D31" s="18"/>
      <c r="E31" s="18"/>
      <c r="F31" s="26">
        <v>46.615384615384613</v>
      </c>
      <c r="G31" s="26">
        <v>220.02533333333329</v>
      </c>
      <c r="H31" s="26">
        <v>141.35717391304348</v>
      </c>
      <c r="I31" s="26">
        <v>178.78554487179491</v>
      </c>
      <c r="J31" s="18"/>
    </row>
    <row r="32" spans="1:14" x14ac:dyDescent="0.25">
      <c r="A32" t="s">
        <v>83</v>
      </c>
    </row>
  </sheetData>
  <conditionalFormatting sqref="F4:F29">
    <cfRule type="colorScale" priority="5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4:I2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L4:L29">
    <cfRule type="iconSet" priority="6">
      <iconSet iconSet="3Arrows" showValue="0">
        <cfvo type="percent" val="0"/>
        <cfvo type="num" val="1"/>
        <cfvo type="num" val="2"/>
      </iconSet>
    </cfRule>
  </conditionalFormatting>
  <conditionalFormatting sqref="M4">
    <cfRule type="iconSet" priority="4">
      <iconSet iconSet="3Arrows" showValue="0">
        <cfvo type="percent" val="0"/>
        <cfvo type="num" val="1"/>
        <cfvo type="num" val="2"/>
      </iconSet>
    </cfRule>
  </conditionalFormatting>
  <conditionalFormatting sqref="M5">
    <cfRule type="iconSet" priority="3">
      <iconSet iconSet="3Arrows" showValue="0">
        <cfvo type="percent" val="0"/>
        <cfvo type="num" val="1"/>
        <cfvo type="num" val="2"/>
      </iconSet>
    </cfRule>
  </conditionalFormatting>
  <conditionalFormatting sqref="M6">
    <cfRule type="iconSet" priority="2">
      <iconSet iconSet="3Arrows" showValue="0">
        <cfvo type="percent" val="0"/>
        <cfvo type="num" val="1"/>
        <cfvo type="num" val="2"/>
      </iconSet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pokrytí ORP terénní péčí</vt:lpstr>
      <vt:lpstr>Srovnání ORP - přepočet na obyv</vt:lpstr>
      <vt:lpstr>počet seniorů na lůžko</vt:lpstr>
    </vt:vector>
  </TitlesOfParts>
  <Company>Krajsky urad Stredoceskeho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Tkadlecová Petra</dc:creator>
  <cp:lastModifiedBy>Srpová Lucie</cp:lastModifiedBy>
  <dcterms:created xsi:type="dcterms:W3CDTF">2025-01-24T11:27:59Z</dcterms:created>
  <dcterms:modified xsi:type="dcterms:W3CDTF">2025-02-11T11:09:47Z</dcterms:modified>
</cp:coreProperties>
</file>