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materiály do RK, ZK 2019\ginis\RK 12.8.2019 - Vyhlášení OPZ III 2020\"/>
    </mc:Choice>
  </mc:AlternateContent>
  <workbookProtection workbookPassword="8E20" lockStructure="1"/>
  <bookViews>
    <workbookView xWindow="-120" yWindow="-120" windowWidth="29040" windowHeight="15840"/>
  </bookViews>
  <sheets>
    <sheet name="List1" sheetId="1" r:id="rId1"/>
  </sheets>
  <definedNames>
    <definedName name="__RefHeading___Toc443486955" localSheetId="0">List1!$A$12</definedName>
    <definedName name="_ftn1" localSheetId="0">List1!#REF!</definedName>
    <definedName name="_ftnref1" localSheetId="0">List1!$A$17</definedName>
    <definedName name="_xlnm.Print_Area" localSheetId="0">List1!$A$1:$E$112</definedName>
  </definedNames>
  <calcPr calcId="152511"/>
</workbook>
</file>

<file path=xl/calcChain.xml><?xml version="1.0" encoding="utf-8"?>
<calcChain xmlns="http://schemas.openxmlformats.org/spreadsheetml/2006/main">
  <c r="B102" i="1" l="1"/>
  <c r="D80" i="1" l="1"/>
  <c r="D81" i="1"/>
  <c r="D82" i="1"/>
  <c r="D83" i="1"/>
  <c r="D84" i="1"/>
  <c r="D85" i="1"/>
  <c r="D86" i="1"/>
  <c r="D87" i="1"/>
  <c r="D79" i="1"/>
  <c r="D54" i="1"/>
  <c r="D55" i="1"/>
  <c r="D56" i="1"/>
  <c r="D57" i="1"/>
  <c r="D58" i="1"/>
  <c r="D59" i="1"/>
  <c r="D60" i="1"/>
  <c r="D61" i="1"/>
  <c r="D53" i="1"/>
  <c r="D41" i="1"/>
  <c r="D42" i="1"/>
  <c r="D43" i="1"/>
  <c r="D44" i="1"/>
  <c r="D45" i="1"/>
  <c r="D46" i="1"/>
  <c r="D47" i="1"/>
  <c r="D48" i="1"/>
  <c r="D40" i="1"/>
  <c r="E79" i="1" l="1"/>
  <c r="B92" i="1" l="1"/>
  <c r="C92" i="1"/>
  <c r="B93" i="1"/>
  <c r="C93" i="1"/>
  <c r="B96" i="1"/>
  <c r="C96" i="1"/>
  <c r="E87" i="1" l="1"/>
  <c r="E86" i="1"/>
  <c r="E85" i="1"/>
  <c r="E84" i="1"/>
  <c r="E83" i="1"/>
  <c r="B106" i="1"/>
  <c r="E82" i="1"/>
  <c r="E81" i="1"/>
  <c r="E80" i="1"/>
  <c r="B97" i="1"/>
  <c r="E61" i="1"/>
  <c r="E60" i="1"/>
  <c r="E59" i="1"/>
  <c r="E58" i="1"/>
  <c r="E57" i="1"/>
  <c r="E56" i="1"/>
  <c r="E55" i="1"/>
  <c r="E54" i="1"/>
  <c r="E53" i="1"/>
  <c r="E41" i="1"/>
  <c r="E42" i="1"/>
  <c r="E43" i="1"/>
  <c r="E44" i="1"/>
  <c r="E45" i="1"/>
  <c r="E46" i="1"/>
  <c r="E47" i="1"/>
  <c r="E48" i="1"/>
  <c r="E40" i="1"/>
  <c r="C106" i="1" l="1"/>
  <c r="C97" i="1"/>
  <c r="C94" i="1"/>
  <c r="B94" i="1"/>
  <c r="C95" i="1"/>
  <c r="B95" i="1"/>
  <c r="C98" i="1" l="1"/>
  <c r="B98" i="1"/>
  <c r="C107" i="1" l="1"/>
  <c r="C103" i="1"/>
  <c r="B107" i="1"/>
  <c r="B104" i="1"/>
  <c r="C102" i="1"/>
  <c r="C104" i="1" s="1"/>
  <c r="B103" i="1"/>
</calcChain>
</file>

<file path=xl/sharedStrings.xml><?xml version="1.0" encoding="utf-8"?>
<sst xmlns="http://schemas.openxmlformats.org/spreadsheetml/2006/main" count="125" uniqueCount="42">
  <si>
    <t>Pracovní pozice</t>
  </si>
  <si>
    <t>Pracovník v sociálních službách</t>
  </si>
  <si>
    <t xml:space="preserve">Sociální pracovník </t>
  </si>
  <si>
    <t>Pedagogický pracovník</t>
  </si>
  <si>
    <t>Manželský a rodinný poradce</t>
  </si>
  <si>
    <t>Další odborný pracovník (např. právník, psycholog)</t>
  </si>
  <si>
    <t>Vedoucí pracovníci (např. vedoucí organizace, vedoucí služby)</t>
  </si>
  <si>
    <t>Administrativní pracovníci (např. asistentka, účetní)</t>
  </si>
  <si>
    <t>Obslužný personál (např. údržby, úklid)</t>
  </si>
  <si>
    <t>Pracovní smlouvy</t>
  </si>
  <si>
    <t>Dohody o pracovní činnosti formou úvazku</t>
  </si>
  <si>
    <t>Dohody o pracovní činnosti formou odpracovaných hodin</t>
  </si>
  <si>
    <t>Dohody o provedení práce</t>
  </si>
  <si>
    <t>uvádějte celkové počty plánovaných odpracovaných hodin</t>
  </si>
  <si>
    <t>uvádějte celkové plánované přepočtené úvazky*</t>
  </si>
  <si>
    <t>Obchodní smlouvy/faktury (nákup služeb odpracovaných v hodinách)</t>
  </si>
  <si>
    <t>Obchodní smlouvy/faktury (nákup služeb odpracovaných v úvazcích)</t>
  </si>
  <si>
    <t>Pozn.:V žádosti o projektovou dotaci je potřeba za každý rok dodržet poměr přepočtených úvazků pracovníků v přímé péči vůči ostatním pracovníkům. Do celkových plánovaných úvazků uvedených na příslušný rok spadají zaměstnanci pracující na pracovní smlouvy, dohody o pracovní činnosti, dohody o provedení práce a na obchodní smlouvy. Přepočtené úvazky v přímé péči by měly činit 70 % celkových přepočtených úvazků.</t>
  </si>
  <si>
    <t>*             Výpočet průměrného přepočteného počtu úvazků na jeden rok: Josef Novák bude jako sociální pracovník pracovat na pracovní smlouvu na 1,0 úvazku, v období leden - červen a září - prosinec, tj. 10 měsíců. Výpočet se provede: 1,0/12x10= 0,83 přepočtený úvazek za kalendářní (sledovaný rok) rok. Petr Skála bude jako sociální pracovník pracovat na pracovní smlouvu na 0,5 úvazku 6 měsíců, výpočet se provede: 0,5/12x6= 0,25 přepočtený úvazek za kalendářní (sledovaný) rok. Celkový přepočtený počet jejich úvazků je 1,08.</t>
  </si>
  <si>
    <t>V případě, že poskytovatel nebude schopen dodržet min. poměr 70/30, je třeba tuto skutečnost dostatečně zdůvodnit</t>
  </si>
  <si>
    <t>Forma pracovního vztahu</t>
  </si>
  <si>
    <t>Celkem v přepočtených úvazcích</t>
  </si>
  <si>
    <t>přepočteno na úvazky</t>
  </si>
  <si>
    <t>Celkový součet přepočtených úvazků ve službě</t>
  </si>
  <si>
    <t>Odůvodnění v případě, že  poskytovatel nebude schopen dodržet min. poměr 70/30:</t>
  </si>
  <si>
    <t>Přímá péče</t>
  </si>
  <si>
    <t>Neřímá péče</t>
  </si>
  <si>
    <t>Splnění poměru přímé a nepřímé péče</t>
  </si>
  <si>
    <t>Jméno statutárního zástupce:</t>
  </si>
  <si>
    <t>Podpis statutárního zástupce:</t>
  </si>
  <si>
    <t>Veškeré hodnoty je třeba uvádět s ohledem na financování a poskytování služby ve Středočeském kraji.</t>
  </si>
  <si>
    <t>Zdravotnický pracovník</t>
  </si>
  <si>
    <t>Celková suma přepočtených úvazků dle jednotlivých let(součet proběhne automaticky, tato tabulka se nevyplňuje)</t>
  </si>
  <si>
    <t>Kontrola dodržení poměru přímé a nepřímé péče dle jednotlivých let(kontrola proběhne automaticky na základě zadaných údajů)</t>
  </si>
  <si>
    <t>Celkový počet přepočtených úvazků v přímé péče</t>
  </si>
  <si>
    <t xml:space="preserve">Celkový počet přepočtených úvazků </t>
  </si>
  <si>
    <r>
      <t xml:space="preserve">U pracovníků, s nimiž je plánován uzavřený smluvní vztah na počet odpracovaných hodin, je třeba sčítat </t>
    </r>
    <r>
      <rPr>
        <u/>
        <sz val="11"/>
        <color rgb="FF000000"/>
        <rFont val="Calibri"/>
        <family val="2"/>
        <charset val="238"/>
        <scheme val="minor"/>
      </rPr>
      <t>plánované odpracované hodiny</t>
    </r>
    <r>
      <rPr>
        <sz val="11"/>
        <color rgb="FF000000"/>
        <rFont val="Calibri"/>
        <family val="2"/>
        <charset val="238"/>
        <scheme val="minor"/>
      </rPr>
      <t xml:space="preserve">.
U pracovníků, s nimiž je plánován uzavřený smluvní vztah na úvazek, je třeba sčítat </t>
    </r>
    <r>
      <rPr>
        <u/>
        <sz val="11"/>
        <color rgb="FF000000"/>
        <rFont val="Calibri"/>
        <family val="2"/>
        <charset val="238"/>
        <scheme val="minor"/>
      </rPr>
      <t>plánované přepočtené úvazky.</t>
    </r>
    <r>
      <rPr>
        <sz val="11"/>
        <color rgb="FF000000"/>
        <rFont val="Calibri"/>
        <family val="2"/>
        <charset val="238"/>
        <scheme val="minor"/>
      </rPr>
      <t xml:space="preserve">
</t>
    </r>
  </si>
  <si>
    <t>Příloha č. 3 k Žádosti</t>
  </si>
  <si>
    <r>
      <t>Personální zajištění služby</t>
    </r>
    <r>
      <rPr>
        <sz val="11"/>
        <color theme="1"/>
        <rFont val="Calibri"/>
        <family val="2"/>
        <charset val="238"/>
        <scheme val="minor"/>
      </rPr>
      <t> </t>
    </r>
  </si>
  <si>
    <t>2020 (12 měsíců)</t>
  </si>
  <si>
    <t>2021 (12 měsíců)</t>
  </si>
  <si>
    <t>*             Výpočet průměrného přepočteného počtu úvazků na jeden rok: Služba zaměstná v roce 2020 2 pracovníky v sociálních službách. Josef Novák bude jako sociální pracovník pracovat na pracovní smlouvu na 1,0 úvazku, v období leden - červen a září - prosinec, tj. 10 měsíců. Výpočet se provede: 1,0/12x10= 0,83 přepočtený úvazek za kalendářní (sledovaný rok) rok. Petr Skála bude jako sociální pracovník pracovat na pracovní smlouvu na 0,5 úvazku 6 měsíců, výpočet se provede: 0,5/12x6= 0,25 přepočtený úvazek za kalendářní (sledovaný) rok. Celkový přepočtený počet jejich úvazků je 1,08.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</si>
</sst>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0" fillId="0" borderId="0" xfId="0" applyFont="1" applyBorder="1" applyProtection="1"/>
    <xf numFmtId="0" fontId="5" fillId="0" borderId="0" xfId="0" applyFont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right" vertical="center"/>
    </xf>
    <xf numFmtId="0" fontId="0" fillId="0" borderId="0" xfId="0" applyFont="1" applyFill="1" applyBorder="1" applyProtection="1"/>
    <xf numFmtId="0" fontId="2" fillId="4" borderId="3" xfId="0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0" fontId="2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vertical="center"/>
    </xf>
    <xf numFmtId="10" fontId="2" fillId="3" borderId="1" xfId="0" applyNumberFormat="1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" fillId="3" borderId="14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17" xfId="0" applyFont="1" applyFill="1" applyBorder="1" applyProtection="1"/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Protection="1"/>
    <xf numFmtId="0" fontId="0" fillId="0" borderId="0" xfId="0" applyFont="1" applyFill="1" applyBorder="1" applyAlignment="1" applyProtection="1">
      <protection locked="0"/>
    </xf>
    <xf numFmtId="0" fontId="1" fillId="3" borderId="13" xfId="0" applyFont="1" applyFill="1" applyBorder="1" applyProtection="1"/>
    <xf numFmtId="0" fontId="1" fillId="0" borderId="0" xfId="0" applyFont="1" applyProtection="1"/>
    <xf numFmtId="0" fontId="2" fillId="2" borderId="2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left" vertical="top"/>
      <protection locked="0"/>
    </xf>
    <xf numFmtId="0" fontId="2" fillId="4" borderId="6" xfId="0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0" fillId="4" borderId="8" xfId="0" applyFont="1" applyFill="1" applyBorder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9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3136657</xdr:colOff>
      <xdr:row>3</xdr:row>
      <xdr:rowOff>134163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14300"/>
          <a:ext cx="3060457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12"/>
  <sheetViews>
    <sheetView tabSelected="1" zoomScaleNormal="100" workbookViewId="0">
      <selection activeCell="E1" sqref="A1:E112"/>
    </sheetView>
  </sheetViews>
  <sheetFormatPr defaultRowHeight="15" x14ac:dyDescent="0.25"/>
  <cols>
    <col min="1" max="1" width="66.42578125" style="1" customWidth="1"/>
    <col min="2" max="2" width="24" style="1" customWidth="1"/>
    <col min="3" max="3" width="20.140625" style="1" customWidth="1"/>
    <col min="4" max="4" width="16.7109375" style="1" customWidth="1"/>
    <col min="5" max="5" width="17.42578125" style="1" customWidth="1"/>
    <col min="6" max="6" width="14.5703125" style="1" bestFit="1" customWidth="1"/>
    <col min="7" max="7" width="14.85546875" style="1" bestFit="1" customWidth="1"/>
    <col min="8" max="9" width="15.5703125" style="1" bestFit="1" customWidth="1"/>
    <col min="10" max="16384" width="9.140625" style="1"/>
  </cols>
  <sheetData>
    <row r="4" spans="1:5" x14ac:dyDescent="0.25">
      <c r="B4" s="38" t="s">
        <v>37</v>
      </c>
    </row>
    <row r="5" spans="1:5" x14ac:dyDescent="0.25">
      <c r="B5" s="3" t="s">
        <v>38</v>
      </c>
    </row>
    <row r="6" spans="1:5" x14ac:dyDescent="0.25">
      <c r="A6" s="2"/>
    </row>
    <row r="7" spans="1:5" x14ac:dyDescent="0.25">
      <c r="A7" s="54" t="s">
        <v>30</v>
      </c>
      <c r="B7" s="54"/>
      <c r="C7" s="54"/>
    </row>
    <row r="8" spans="1:5" ht="53.25" customHeight="1" x14ac:dyDescent="0.25">
      <c r="A8" s="42" t="s">
        <v>36</v>
      </c>
      <c r="B8" s="42"/>
      <c r="C8" s="42"/>
      <c r="D8" s="4"/>
      <c r="E8" s="4"/>
    </row>
    <row r="9" spans="1:5" ht="77.25" customHeight="1" x14ac:dyDescent="0.25">
      <c r="A9" s="43" t="s">
        <v>17</v>
      </c>
      <c r="B9" s="43"/>
      <c r="C9" s="43"/>
      <c r="D9" s="5"/>
      <c r="E9" s="5"/>
    </row>
    <row r="10" spans="1:5" ht="19.5" customHeight="1" x14ac:dyDescent="0.25">
      <c r="A10" s="53" t="s">
        <v>19</v>
      </c>
      <c r="B10" s="53"/>
      <c r="C10" s="53"/>
      <c r="D10" s="6"/>
      <c r="E10" s="6"/>
    </row>
    <row r="11" spans="1:5" ht="15.75" thickBot="1" x14ac:dyDescent="0.3"/>
    <row r="12" spans="1:5" ht="28.5" customHeight="1" thickBot="1" x14ac:dyDescent="0.3">
      <c r="A12" s="7" t="s">
        <v>9</v>
      </c>
      <c r="B12" s="44" t="s">
        <v>14</v>
      </c>
      <c r="C12" s="45"/>
      <c r="D12" s="8"/>
      <c r="E12" s="8"/>
    </row>
    <row r="13" spans="1:5" ht="15.75" thickBot="1" x14ac:dyDescent="0.3">
      <c r="A13" s="9" t="s">
        <v>0</v>
      </c>
      <c r="B13" s="10" t="s">
        <v>39</v>
      </c>
      <c r="C13" s="10" t="s">
        <v>40</v>
      </c>
    </row>
    <row r="14" spans="1:5" ht="15.75" thickBot="1" x14ac:dyDescent="0.3">
      <c r="A14" s="11" t="s">
        <v>1</v>
      </c>
      <c r="B14" s="12"/>
      <c r="C14" s="12"/>
    </row>
    <row r="15" spans="1:5" ht="15.75" thickBot="1" x14ac:dyDescent="0.3">
      <c r="A15" s="11" t="s">
        <v>2</v>
      </c>
      <c r="B15" s="12"/>
      <c r="C15" s="12"/>
    </row>
    <row r="16" spans="1:5" ht="15.75" thickBot="1" x14ac:dyDescent="0.3">
      <c r="A16" s="11" t="s">
        <v>3</v>
      </c>
      <c r="B16" s="12"/>
      <c r="C16" s="12"/>
    </row>
    <row r="17" spans="1:5" ht="15.75" thickBot="1" x14ac:dyDescent="0.3">
      <c r="A17" s="11" t="s">
        <v>31</v>
      </c>
      <c r="B17" s="12"/>
      <c r="C17" s="12"/>
    </row>
    <row r="18" spans="1:5" ht="15.75" thickBot="1" x14ac:dyDescent="0.3">
      <c r="A18" s="11" t="s">
        <v>4</v>
      </c>
      <c r="B18" s="12"/>
      <c r="C18" s="12"/>
    </row>
    <row r="19" spans="1:5" ht="15.75" thickBot="1" x14ac:dyDescent="0.3">
      <c r="A19" s="11" t="s">
        <v>5</v>
      </c>
      <c r="B19" s="12"/>
      <c r="C19" s="12"/>
    </row>
    <row r="20" spans="1:5" ht="15.75" thickBot="1" x14ac:dyDescent="0.3">
      <c r="A20" s="11" t="s">
        <v>6</v>
      </c>
      <c r="B20" s="12"/>
      <c r="C20" s="12"/>
    </row>
    <row r="21" spans="1:5" ht="15.75" thickBot="1" x14ac:dyDescent="0.3">
      <c r="A21" s="11" t="s">
        <v>7</v>
      </c>
      <c r="B21" s="12"/>
      <c r="C21" s="12"/>
    </row>
    <row r="22" spans="1:5" ht="15.75" thickBot="1" x14ac:dyDescent="0.3">
      <c r="A22" s="11" t="s">
        <v>8</v>
      </c>
      <c r="B22" s="12"/>
      <c r="C22" s="12"/>
    </row>
    <row r="23" spans="1:5" ht="75.75" customHeight="1" x14ac:dyDescent="0.25">
      <c r="A23" s="40" t="s">
        <v>41</v>
      </c>
      <c r="B23" s="40"/>
      <c r="C23" s="40"/>
      <c r="D23" s="13"/>
      <c r="E23" s="13"/>
    </row>
    <row r="24" spans="1:5" ht="15.75" thickBot="1" x14ac:dyDescent="0.3"/>
    <row r="25" spans="1:5" ht="33" customHeight="1" thickBot="1" x14ac:dyDescent="0.3">
      <c r="A25" s="7" t="s">
        <v>10</v>
      </c>
      <c r="B25" s="44" t="s">
        <v>14</v>
      </c>
      <c r="C25" s="45"/>
      <c r="D25" s="8"/>
      <c r="E25" s="8"/>
    </row>
    <row r="26" spans="1:5" ht="15.75" thickBot="1" x14ac:dyDescent="0.3">
      <c r="A26" s="9" t="s">
        <v>0</v>
      </c>
      <c r="B26" s="10" t="s">
        <v>39</v>
      </c>
      <c r="C26" s="10" t="s">
        <v>40</v>
      </c>
    </row>
    <row r="27" spans="1:5" ht="15.75" thickBot="1" x14ac:dyDescent="0.3">
      <c r="A27" s="11" t="s">
        <v>1</v>
      </c>
      <c r="B27" s="12"/>
      <c r="C27" s="12"/>
    </row>
    <row r="28" spans="1:5" ht="15.75" thickBot="1" x14ac:dyDescent="0.3">
      <c r="A28" s="11" t="s">
        <v>2</v>
      </c>
      <c r="B28" s="12"/>
      <c r="C28" s="12"/>
    </row>
    <row r="29" spans="1:5" ht="15.75" thickBot="1" x14ac:dyDescent="0.3">
      <c r="A29" s="11" t="s">
        <v>3</v>
      </c>
      <c r="B29" s="12"/>
      <c r="C29" s="12"/>
    </row>
    <row r="30" spans="1:5" ht="15.75" thickBot="1" x14ac:dyDescent="0.3">
      <c r="A30" s="11" t="s">
        <v>31</v>
      </c>
      <c r="B30" s="12"/>
      <c r="C30" s="12"/>
    </row>
    <row r="31" spans="1:5" ht="15.75" thickBot="1" x14ac:dyDescent="0.3">
      <c r="A31" s="11" t="s">
        <v>4</v>
      </c>
      <c r="B31" s="12"/>
      <c r="C31" s="12"/>
    </row>
    <row r="32" spans="1:5" ht="15.75" thickBot="1" x14ac:dyDescent="0.3">
      <c r="A32" s="11" t="s">
        <v>5</v>
      </c>
      <c r="B32" s="12"/>
      <c r="C32" s="12"/>
    </row>
    <row r="33" spans="1:9" ht="15.75" thickBot="1" x14ac:dyDescent="0.3">
      <c r="A33" s="11" t="s">
        <v>6</v>
      </c>
      <c r="B33" s="12"/>
      <c r="C33" s="12"/>
    </row>
    <row r="34" spans="1:9" ht="15.75" thickBot="1" x14ac:dyDescent="0.3">
      <c r="A34" s="11" t="s">
        <v>7</v>
      </c>
      <c r="B34" s="12"/>
      <c r="C34" s="12"/>
    </row>
    <row r="35" spans="1:9" ht="15.75" thickBot="1" x14ac:dyDescent="0.3">
      <c r="A35" s="11" t="s">
        <v>8</v>
      </c>
      <c r="B35" s="12"/>
      <c r="C35" s="14"/>
      <c r="D35" s="15"/>
      <c r="E35" s="15"/>
    </row>
    <row r="36" spans="1:9" ht="68.25" customHeight="1" x14ac:dyDescent="0.25">
      <c r="A36" s="40" t="s">
        <v>18</v>
      </c>
      <c r="B36" s="40"/>
      <c r="C36" s="40"/>
      <c r="D36" s="16"/>
      <c r="E36" s="16"/>
    </row>
    <row r="37" spans="1:9" ht="15.75" thickBot="1" x14ac:dyDescent="0.3"/>
    <row r="38" spans="1:9" ht="30" customHeight="1" thickBot="1" x14ac:dyDescent="0.3">
      <c r="A38" s="17" t="s">
        <v>11</v>
      </c>
      <c r="B38" s="44" t="s">
        <v>13</v>
      </c>
      <c r="C38" s="45"/>
      <c r="D38" s="44" t="s">
        <v>22</v>
      </c>
      <c r="E38" s="45"/>
      <c r="F38" s="8"/>
      <c r="G38" s="8"/>
      <c r="H38" s="8"/>
      <c r="I38" s="8"/>
    </row>
    <row r="39" spans="1:9" ht="15" customHeight="1" thickBot="1" x14ac:dyDescent="0.3">
      <c r="A39" s="9" t="s">
        <v>0</v>
      </c>
      <c r="B39" s="10" t="s">
        <v>39</v>
      </c>
      <c r="C39" s="10" t="s">
        <v>40</v>
      </c>
      <c r="D39" s="10" t="s">
        <v>39</v>
      </c>
      <c r="E39" s="10" t="s">
        <v>40</v>
      </c>
    </row>
    <row r="40" spans="1:9" ht="15.75" thickBot="1" x14ac:dyDescent="0.3">
      <c r="A40" s="11" t="s">
        <v>1</v>
      </c>
      <c r="B40" s="12"/>
      <c r="C40" s="12"/>
      <c r="D40" s="18">
        <f>B40/2096</f>
        <v>0</v>
      </c>
      <c r="E40" s="18">
        <f t="shared" ref="E40" si="0">C40/2088</f>
        <v>0</v>
      </c>
    </row>
    <row r="41" spans="1:9" ht="15.75" thickBot="1" x14ac:dyDescent="0.3">
      <c r="A41" s="11" t="s">
        <v>2</v>
      </c>
      <c r="B41" s="12"/>
      <c r="C41" s="12"/>
      <c r="D41" s="18">
        <f t="shared" ref="D41:D48" si="1">B41/2096</f>
        <v>0</v>
      </c>
      <c r="E41" s="18">
        <f t="shared" ref="E41:E48" si="2">C41/2088</f>
        <v>0</v>
      </c>
    </row>
    <row r="42" spans="1:9" ht="15.75" thickBot="1" x14ac:dyDescent="0.3">
      <c r="A42" s="11" t="s">
        <v>3</v>
      </c>
      <c r="B42" s="12"/>
      <c r="C42" s="12"/>
      <c r="D42" s="18">
        <f t="shared" si="1"/>
        <v>0</v>
      </c>
      <c r="E42" s="18">
        <f t="shared" si="2"/>
        <v>0</v>
      </c>
    </row>
    <row r="43" spans="1:9" ht="15.75" thickBot="1" x14ac:dyDescent="0.3">
      <c r="A43" s="11" t="s">
        <v>31</v>
      </c>
      <c r="B43" s="12"/>
      <c r="C43" s="12"/>
      <c r="D43" s="18">
        <f t="shared" si="1"/>
        <v>0</v>
      </c>
      <c r="E43" s="18">
        <f t="shared" si="2"/>
        <v>0</v>
      </c>
    </row>
    <row r="44" spans="1:9" ht="15.75" thickBot="1" x14ac:dyDescent="0.3">
      <c r="A44" s="11" t="s">
        <v>4</v>
      </c>
      <c r="B44" s="12"/>
      <c r="C44" s="12"/>
      <c r="D44" s="18">
        <f t="shared" si="1"/>
        <v>0</v>
      </c>
      <c r="E44" s="18">
        <f t="shared" si="2"/>
        <v>0</v>
      </c>
    </row>
    <row r="45" spans="1:9" ht="15.75" thickBot="1" x14ac:dyDescent="0.3">
      <c r="A45" s="11" t="s">
        <v>5</v>
      </c>
      <c r="B45" s="12"/>
      <c r="C45" s="12"/>
      <c r="D45" s="18">
        <f t="shared" si="1"/>
        <v>0</v>
      </c>
      <c r="E45" s="18">
        <f t="shared" si="2"/>
        <v>0</v>
      </c>
    </row>
    <row r="46" spans="1:9" ht="15.75" thickBot="1" x14ac:dyDescent="0.3">
      <c r="A46" s="11" t="s">
        <v>6</v>
      </c>
      <c r="B46" s="12"/>
      <c r="C46" s="12"/>
      <c r="D46" s="18">
        <f t="shared" si="1"/>
        <v>0</v>
      </c>
      <c r="E46" s="18">
        <f t="shared" si="2"/>
        <v>0</v>
      </c>
    </row>
    <row r="47" spans="1:9" ht="15.75" thickBot="1" x14ac:dyDescent="0.3">
      <c r="A47" s="11" t="s">
        <v>7</v>
      </c>
      <c r="B47" s="12"/>
      <c r="C47" s="12"/>
      <c r="D47" s="18">
        <f t="shared" si="1"/>
        <v>0</v>
      </c>
      <c r="E47" s="18">
        <f t="shared" si="2"/>
        <v>0</v>
      </c>
    </row>
    <row r="48" spans="1:9" ht="15.75" thickBot="1" x14ac:dyDescent="0.3">
      <c r="A48" s="11" t="s">
        <v>8</v>
      </c>
      <c r="B48" s="12"/>
      <c r="C48" s="12"/>
      <c r="D48" s="18">
        <f t="shared" si="1"/>
        <v>0</v>
      </c>
      <c r="E48" s="18">
        <f t="shared" si="2"/>
        <v>0</v>
      </c>
    </row>
    <row r="50" spans="1:9" ht="15.75" thickBot="1" x14ac:dyDescent="0.3"/>
    <row r="51" spans="1:9" ht="29.25" customHeight="1" thickBot="1" x14ac:dyDescent="0.3">
      <c r="A51" s="7" t="s">
        <v>12</v>
      </c>
      <c r="B51" s="44" t="s">
        <v>13</v>
      </c>
      <c r="C51" s="55"/>
      <c r="D51" s="44" t="s">
        <v>22</v>
      </c>
      <c r="E51" s="45"/>
      <c r="F51" s="8"/>
      <c r="G51" s="8"/>
      <c r="H51" s="8"/>
      <c r="I51" s="8"/>
    </row>
    <row r="52" spans="1:9" ht="15" customHeight="1" thickBot="1" x14ac:dyDescent="0.3">
      <c r="A52" s="9" t="s">
        <v>0</v>
      </c>
      <c r="B52" s="39" t="s">
        <v>39</v>
      </c>
      <c r="C52" s="39" t="s">
        <v>40</v>
      </c>
      <c r="D52" s="39" t="s">
        <v>39</v>
      </c>
      <c r="E52" s="39" t="s">
        <v>40</v>
      </c>
    </row>
    <row r="53" spans="1:9" ht="15.75" thickBot="1" x14ac:dyDescent="0.3">
      <c r="A53" s="11" t="s">
        <v>1</v>
      </c>
      <c r="B53" s="12"/>
      <c r="C53" s="12"/>
      <c r="D53" s="18">
        <f>B53/2096</f>
        <v>0</v>
      </c>
      <c r="E53" s="18">
        <f t="shared" ref="E53:E61" si="3">C53/2088</f>
        <v>0</v>
      </c>
    </row>
    <row r="54" spans="1:9" ht="15.75" thickBot="1" x14ac:dyDescent="0.3">
      <c r="A54" s="11" t="s">
        <v>2</v>
      </c>
      <c r="B54" s="12"/>
      <c r="C54" s="12"/>
      <c r="D54" s="18">
        <f t="shared" ref="D54:D61" si="4">B54/2096</f>
        <v>0</v>
      </c>
      <c r="E54" s="18">
        <f t="shared" si="3"/>
        <v>0</v>
      </c>
    </row>
    <row r="55" spans="1:9" ht="15.75" thickBot="1" x14ac:dyDescent="0.3">
      <c r="A55" s="11" t="s">
        <v>3</v>
      </c>
      <c r="B55" s="12"/>
      <c r="C55" s="12"/>
      <c r="D55" s="18">
        <f t="shared" si="4"/>
        <v>0</v>
      </c>
      <c r="E55" s="18">
        <f t="shared" si="3"/>
        <v>0</v>
      </c>
    </row>
    <row r="56" spans="1:9" ht="15.75" thickBot="1" x14ac:dyDescent="0.3">
      <c r="A56" s="11" t="s">
        <v>31</v>
      </c>
      <c r="B56" s="12"/>
      <c r="C56" s="12"/>
      <c r="D56" s="18">
        <f t="shared" si="4"/>
        <v>0</v>
      </c>
      <c r="E56" s="18">
        <f t="shared" si="3"/>
        <v>0</v>
      </c>
    </row>
    <row r="57" spans="1:9" ht="15.75" thickBot="1" x14ac:dyDescent="0.3">
      <c r="A57" s="11" t="s">
        <v>4</v>
      </c>
      <c r="B57" s="12"/>
      <c r="C57" s="12"/>
      <c r="D57" s="18">
        <f t="shared" si="4"/>
        <v>0</v>
      </c>
      <c r="E57" s="18">
        <f t="shared" si="3"/>
        <v>0</v>
      </c>
    </row>
    <row r="58" spans="1:9" ht="15.75" thickBot="1" x14ac:dyDescent="0.3">
      <c r="A58" s="11" t="s">
        <v>5</v>
      </c>
      <c r="B58" s="12"/>
      <c r="C58" s="12"/>
      <c r="D58" s="18">
        <f t="shared" si="4"/>
        <v>0</v>
      </c>
      <c r="E58" s="18">
        <f t="shared" si="3"/>
        <v>0</v>
      </c>
    </row>
    <row r="59" spans="1:9" ht="15.75" thickBot="1" x14ac:dyDescent="0.3">
      <c r="A59" s="11" t="s">
        <v>6</v>
      </c>
      <c r="B59" s="12"/>
      <c r="C59" s="12"/>
      <c r="D59" s="18">
        <f t="shared" si="4"/>
        <v>0</v>
      </c>
      <c r="E59" s="18">
        <f t="shared" si="3"/>
        <v>0</v>
      </c>
    </row>
    <row r="60" spans="1:9" ht="15.75" thickBot="1" x14ac:dyDescent="0.3">
      <c r="A60" s="11" t="s">
        <v>7</v>
      </c>
      <c r="B60" s="12"/>
      <c r="C60" s="12"/>
      <c r="D60" s="18">
        <f t="shared" si="4"/>
        <v>0</v>
      </c>
      <c r="E60" s="18">
        <f t="shared" si="3"/>
        <v>0</v>
      </c>
    </row>
    <row r="61" spans="1:9" ht="15.75" thickBot="1" x14ac:dyDescent="0.3">
      <c r="A61" s="11" t="s">
        <v>8</v>
      </c>
      <c r="B61" s="12"/>
      <c r="C61" s="12"/>
      <c r="D61" s="18">
        <f t="shared" si="4"/>
        <v>0</v>
      </c>
      <c r="E61" s="18">
        <f t="shared" si="3"/>
        <v>0</v>
      </c>
    </row>
    <row r="63" spans="1:9" ht="15.75" thickBot="1" x14ac:dyDescent="0.3"/>
    <row r="64" spans="1:9" ht="34.5" customHeight="1" thickBot="1" x14ac:dyDescent="0.3">
      <c r="A64" s="17" t="s">
        <v>16</v>
      </c>
      <c r="B64" s="44" t="s">
        <v>14</v>
      </c>
      <c r="C64" s="45"/>
      <c r="D64" s="8"/>
      <c r="E64" s="8"/>
    </row>
    <row r="65" spans="1:9" ht="15.75" thickBot="1" x14ac:dyDescent="0.3">
      <c r="A65" s="9" t="s">
        <v>0</v>
      </c>
      <c r="B65" s="39" t="s">
        <v>39</v>
      </c>
      <c r="C65" s="39" t="s">
        <v>40</v>
      </c>
      <c r="D65" s="19"/>
      <c r="E65" s="19"/>
    </row>
    <row r="66" spans="1:9" ht="15.75" thickBot="1" x14ac:dyDescent="0.3">
      <c r="A66" s="11" t="s">
        <v>1</v>
      </c>
      <c r="B66" s="20"/>
      <c r="C66" s="12"/>
      <c r="D66" s="19"/>
      <c r="E66" s="19"/>
    </row>
    <row r="67" spans="1:9" ht="15.75" thickBot="1" x14ac:dyDescent="0.3">
      <c r="A67" s="11" t="s">
        <v>2</v>
      </c>
      <c r="B67" s="20"/>
      <c r="C67" s="12"/>
      <c r="D67" s="19"/>
      <c r="E67" s="19"/>
    </row>
    <row r="68" spans="1:9" ht="15.75" thickBot="1" x14ac:dyDescent="0.3">
      <c r="A68" s="11" t="s">
        <v>3</v>
      </c>
      <c r="B68" s="20"/>
      <c r="C68" s="12"/>
      <c r="D68" s="19"/>
      <c r="E68" s="19"/>
    </row>
    <row r="69" spans="1:9" ht="15.75" thickBot="1" x14ac:dyDescent="0.3">
      <c r="A69" s="11" t="s">
        <v>31</v>
      </c>
      <c r="B69" s="20"/>
      <c r="C69" s="12"/>
      <c r="D69" s="19"/>
      <c r="E69" s="19"/>
    </row>
    <row r="70" spans="1:9" ht="15.75" thickBot="1" x14ac:dyDescent="0.3">
      <c r="A70" s="11" t="s">
        <v>4</v>
      </c>
      <c r="B70" s="20"/>
      <c r="C70" s="12"/>
      <c r="D70" s="19"/>
      <c r="E70" s="19"/>
    </row>
    <row r="71" spans="1:9" ht="15.75" thickBot="1" x14ac:dyDescent="0.3">
      <c r="A71" s="11" t="s">
        <v>5</v>
      </c>
      <c r="B71" s="20"/>
      <c r="C71" s="12"/>
      <c r="D71" s="19"/>
      <c r="E71" s="19"/>
    </row>
    <row r="72" spans="1:9" ht="15.75" thickBot="1" x14ac:dyDescent="0.3">
      <c r="A72" s="11" t="s">
        <v>6</v>
      </c>
      <c r="B72" s="20"/>
      <c r="C72" s="12"/>
      <c r="D72" s="19"/>
      <c r="E72" s="19"/>
    </row>
    <row r="73" spans="1:9" ht="15.75" thickBot="1" x14ac:dyDescent="0.3">
      <c r="A73" s="11" t="s">
        <v>7</v>
      </c>
      <c r="B73" s="20"/>
      <c r="C73" s="12"/>
      <c r="D73" s="19"/>
      <c r="E73" s="19"/>
    </row>
    <row r="74" spans="1:9" ht="15.75" thickBot="1" x14ac:dyDescent="0.3">
      <c r="A74" s="11" t="s">
        <v>8</v>
      </c>
      <c r="B74" s="20"/>
      <c r="C74" s="12"/>
      <c r="D74" s="19"/>
      <c r="E74" s="19"/>
    </row>
    <row r="75" spans="1:9" ht="65.25" customHeight="1" x14ac:dyDescent="0.25">
      <c r="A75" s="40" t="s">
        <v>18</v>
      </c>
      <c r="B75" s="40"/>
      <c r="C75" s="40"/>
      <c r="D75" s="16"/>
      <c r="E75" s="16"/>
    </row>
    <row r="76" spans="1:9" ht="15.75" thickBot="1" x14ac:dyDescent="0.3"/>
    <row r="77" spans="1:9" ht="32.25" customHeight="1" thickBot="1" x14ac:dyDescent="0.3">
      <c r="A77" s="17" t="s">
        <v>15</v>
      </c>
      <c r="B77" s="44" t="s">
        <v>13</v>
      </c>
      <c r="C77" s="55"/>
      <c r="D77" s="44" t="s">
        <v>22</v>
      </c>
      <c r="E77" s="45"/>
      <c r="F77" s="41"/>
      <c r="G77" s="41"/>
      <c r="H77" s="41"/>
      <c r="I77" s="41"/>
    </row>
    <row r="78" spans="1:9" ht="15" customHeight="1" thickBot="1" x14ac:dyDescent="0.3">
      <c r="A78" s="9" t="s">
        <v>0</v>
      </c>
      <c r="B78" s="39" t="s">
        <v>39</v>
      </c>
      <c r="C78" s="39" t="s">
        <v>40</v>
      </c>
      <c r="D78" s="39" t="s">
        <v>39</v>
      </c>
      <c r="E78" s="39" t="s">
        <v>40</v>
      </c>
    </row>
    <row r="79" spans="1:9" ht="15.75" thickBot="1" x14ac:dyDescent="0.3">
      <c r="A79" s="11" t="s">
        <v>1</v>
      </c>
      <c r="B79" s="12"/>
      <c r="C79" s="12"/>
      <c r="D79" s="18">
        <f>B79/2096</f>
        <v>0</v>
      </c>
      <c r="E79" s="18">
        <f>C79/2088</f>
        <v>0</v>
      </c>
    </row>
    <row r="80" spans="1:9" ht="15.75" thickBot="1" x14ac:dyDescent="0.3">
      <c r="A80" s="11" t="s">
        <v>2</v>
      </c>
      <c r="B80" s="12"/>
      <c r="C80" s="12"/>
      <c r="D80" s="18">
        <f t="shared" ref="D80:D87" si="5">B80/2096</f>
        <v>0</v>
      </c>
      <c r="E80" s="18">
        <f t="shared" ref="E80:E87" si="6">C80/2088</f>
        <v>0</v>
      </c>
    </row>
    <row r="81" spans="1:5" ht="15.75" thickBot="1" x14ac:dyDescent="0.3">
      <c r="A81" s="11" t="s">
        <v>3</v>
      </c>
      <c r="B81" s="12"/>
      <c r="C81" s="12"/>
      <c r="D81" s="18">
        <f t="shared" si="5"/>
        <v>0</v>
      </c>
      <c r="E81" s="18">
        <f t="shared" si="6"/>
        <v>0</v>
      </c>
    </row>
    <row r="82" spans="1:5" ht="15.75" thickBot="1" x14ac:dyDescent="0.3">
      <c r="A82" s="11" t="s">
        <v>31</v>
      </c>
      <c r="B82" s="12"/>
      <c r="C82" s="12"/>
      <c r="D82" s="18">
        <f t="shared" si="5"/>
        <v>0</v>
      </c>
      <c r="E82" s="18">
        <f t="shared" si="6"/>
        <v>0</v>
      </c>
    </row>
    <row r="83" spans="1:5" ht="15.75" thickBot="1" x14ac:dyDescent="0.3">
      <c r="A83" s="11" t="s">
        <v>4</v>
      </c>
      <c r="B83" s="12"/>
      <c r="C83" s="12"/>
      <c r="D83" s="18">
        <f t="shared" si="5"/>
        <v>0</v>
      </c>
      <c r="E83" s="18">
        <f t="shared" si="6"/>
        <v>0</v>
      </c>
    </row>
    <row r="84" spans="1:5" ht="15.75" thickBot="1" x14ac:dyDescent="0.3">
      <c r="A84" s="11" t="s">
        <v>5</v>
      </c>
      <c r="B84" s="12"/>
      <c r="C84" s="12"/>
      <c r="D84" s="18">
        <f t="shared" si="5"/>
        <v>0</v>
      </c>
      <c r="E84" s="18">
        <f t="shared" si="6"/>
        <v>0</v>
      </c>
    </row>
    <row r="85" spans="1:5" ht="15.75" thickBot="1" x14ac:dyDescent="0.3">
      <c r="A85" s="11" t="s">
        <v>6</v>
      </c>
      <c r="B85" s="12"/>
      <c r="C85" s="12"/>
      <c r="D85" s="18">
        <f t="shared" si="5"/>
        <v>0</v>
      </c>
      <c r="E85" s="18">
        <f t="shared" si="6"/>
        <v>0</v>
      </c>
    </row>
    <row r="86" spans="1:5" ht="15.75" thickBot="1" x14ac:dyDescent="0.3">
      <c r="A86" s="11" t="s">
        <v>7</v>
      </c>
      <c r="B86" s="12"/>
      <c r="C86" s="12"/>
      <c r="D86" s="18">
        <f t="shared" si="5"/>
        <v>0</v>
      </c>
      <c r="E86" s="18">
        <f t="shared" si="6"/>
        <v>0</v>
      </c>
    </row>
    <row r="87" spans="1:5" ht="15.75" thickBot="1" x14ac:dyDescent="0.3">
      <c r="A87" s="11" t="s">
        <v>8</v>
      </c>
      <c r="B87" s="12"/>
      <c r="C87" s="12"/>
      <c r="D87" s="18">
        <f t="shared" si="5"/>
        <v>0</v>
      </c>
      <c r="E87" s="18">
        <f t="shared" si="6"/>
        <v>0</v>
      </c>
    </row>
    <row r="88" spans="1:5" x14ac:dyDescent="0.25">
      <c r="A88" s="21"/>
      <c r="B88" s="21"/>
    </row>
    <row r="89" spans="1:5" ht="15.75" thickBot="1" x14ac:dyDescent="0.3"/>
    <row r="90" spans="1:5" ht="29.25" customHeight="1" thickBot="1" x14ac:dyDescent="0.3">
      <c r="A90" s="17" t="s">
        <v>32</v>
      </c>
      <c r="B90" s="44" t="s">
        <v>21</v>
      </c>
      <c r="C90" s="45"/>
      <c r="D90" s="8"/>
      <c r="E90" s="8"/>
    </row>
    <row r="91" spans="1:5" ht="15.75" thickBot="1" x14ac:dyDescent="0.3">
      <c r="A91" s="9" t="s">
        <v>20</v>
      </c>
      <c r="B91" s="39" t="s">
        <v>39</v>
      </c>
      <c r="C91" s="39" t="s">
        <v>40</v>
      </c>
    </row>
    <row r="92" spans="1:5" ht="15.75" thickBot="1" x14ac:dyDescent="0.3">
      <c r="A92" s="11" t="s">
        <v>9</v>
      </c>
      <c r="B92" s="22">
        <f>SUM(B14:B22)</f>
        <v>0</v>
      </c>
      <c r="C92" s="22">
        <f>SUM(C14:C22)</f>
        <v>0</v>
      </c>
    </row>
    <row r="93" spans="1:5" ht="15.75" thickBot="1" x14ac:dyDescent="0.3">
      <c r="A93" s="11" t="s">
        <v>10</v>
      </c>
      <c r="B93" s="22">
        <f>SUM(B27:B35)</f>
        <v>0</v>
      </c>
      <c r="C93" s="22">
        <f>SUM(C27:C35)</f>
        <v>0</v>
      </c>
    </row>
    <row r="94" spans="1:5" ht="15.75" thickBot="1" x14ac:dyDescent="0.3">
      <c r="A94" s="11" t="s">
        <v>11</v>
      </c>
      <c r="B94" s="22">
        <f>SUM(D40:D48)</f>
        <v>0</v>
      </c>
      <c r="C94" s="22">
        <f>SUM(E40:E48)</f>
        <v>0</v>
      </c>
    </row>
    <row r="95" spans="1:5" ht="15.75" thickBot="1" x14ac:dyDescent="0.3">
      <c r="A95" s="11" t="s">
        <v>12</v>
      </c>
      <c r="B95" s="22">
        <f>SUM(D53:D61)</f>
        <v>0</v>
      </c>
      <c r="C95" s="22">
        <f>SUM(E53:E61)</f>
        <v>0</v>
      </c>
    </row>
    <row r="96" spans="1:5" ht="15.75" thickBot="1" x14ac:dyDescent="0.3">
      <c r="A96" s="11" t="s">
        <v>16</v>
      </c>
      <c r="B96" s="22">
        <f>SUM(B66:B74)</f>
        <v>0</v>
      </c>
      <c r="C96" s="22">
        <f>SUM(C66:C74)</f>
        <v>0</v>
      </c>
    </row>
    <row r="97" spans="1:5" ht="15.75" thickBot="1" x14ac:dyDescent="0.3">
      <c r="A97" s="11" t="s">
        <v>15</v>
      </c>
      <c r="B97" s="22">
        <f>SUM(D79:D87)</f>
        <v>0</v>
      </c>
      <c r="C97" s="22">
        <f>SUM(E79:E87)</f>
        <v>0</v>
      </c>
    </row>
    <row r="98" spans="1:5" ht="15.75" thickBot="1" x14ac:dyDescent="0.3">
      <c r="A98" s="23" t="s">
        <v>23</v>
      </c>
      <c r="B98" s="24">
        <f t="shared" ref="B98:C98" si="7">SUM(B92:B97)</f>
        <v>0</v>
      </c>
      <c r="C98" s="24">
        <f t="shared" si="7"/>
        <v>0</v>
      </c>
    </row>
    <row r="100" spans="1:5" ht="15.75" thickBot="1" x14ac:dyDescent="0.3"/>
    <row r="101" spans="1:5" ht="38.25" customHeight="1" thickBot="1" x14ac:dyDescent="0.3">
      <c r="A101" s="17" t="s">
        <v>33</v>
      </c>
      <c r="B101" s="39" t="s">
        <v>39</v>
      </c>
      <c r="C101" s="39" t="s">
        <v>40</v>
      </c>
    </row>
    <row r="102" spans="1:5" ht="15" customHeight="1" thickBot="1" x14ac:dyDescent="0.3">
      <c r="A102" s="25" t="s">
        <v>25</v>
      </c>
      <c r="B102" s="26" t="e">
        <f>(SUM(B14:B19,B27:B32,D40:D45,D53:D58,B66:B71,D79:D84))/B98</f>
        <v>#DIV/0!</v>
      </c>
      <c r="C102" s="26" t="e">
        <f>(SUM(C14:C19,C27:C32,E40:E45,E53:E58,C66:C71,E79:E84))/C98</f>
        <v>#DIV/0!</v>
      </c>
    </row>
    <row r="103" spans="1:5" ht="15" customHeight="1" thickBot="1" x14ac:dyDescent="0.3">
      <c r="A103" s="11" t="s">
        <v>26</v>
      </c>
      <c r="B103" s="26" t="e">
        <f>SUM(B20:B22,B33:B35,D46:D48,D59:D61,B72:B74,D85:D87)/B98</f>
        <v>#DIV/0!</v>
      </c>
      <c r="C103" s="26" t="e">
        <f>SUM(C20:C22,C33:C35,E46:E48,E59:E61,C72:C74,E85:E87)/C98</f>
        <v>#DIV/0!</v>
      </c>
    </row>
    <row r="104" spans="1:5" ht="15" customHeight="1" thickBot="1" x14ac:dyDescent="0.3">
      <c r="A104" s="27" t="s">
        <v>27</v>
      </c>
      <c r="B104" s="27" t="e">
        <f>IF(B102&gt;=0.7,"splnil","nesplnil")</f>
        <v>#DIV/0!</v>
      </c>
      <c r="C104" s="27" t="e">
        <f>IF(C102&gt;=0.7,"splnil","nesplnil")</f>
        <v>#DIV/0!</v>
      </c>
    </row>
    <row r="105" spans="1:5" ht="15.75" thickBot="1" x14ac:dyDescent="0.3"/>
    <row r="106" spans="1:5" x14ac:dyDescent="0.25">
      <c r="A106" s="28" t="s">
        <v>34</v>
      </c>
      <c r="B106" s="29">
        <f>B14+B15+B16+B17+B18+B19+B27+B28+B29+B30+B31+B32+B66+B67+B68+B69+B70+D40+D41+D42+D43+D44+D45+D53+D54+D55+D56+D57+D58+D79+D80+D81+D82+D83+D84+B71</f>
        <v>0</v>
      </c>
      <c r="C106" s="30">
        <f>C14+C15+C16+C17+C18+C19+C27+C28+C29+C30+C31+C32+C66+C67+C68+C69+C70+E40+E41+E42+E43+E44+E45+E53+E54+E55+E56+E57+E58+E79+E80+E81+E82+E83+E84+C71</f>
        <v>0</v>
      </c>
    </row>
    <row r="107" spans="1:5" ht="15.75" thickBot="1" x14ac:dyDescent="0.3">
      <c r="A107" s="31" t="s">
        <v>35</v>
      </c>
      <c r="B107" s="32">
        <f>B98</f>
        <v>0</v>
      </c>
      <c r="C107" s="33">
        <f>C98</f>
        <v>0</v>
      </c>
    </row>
    <row r="108" spans="1:5" ht="22.5" customHeight="1" thickBot="1" x14ac:dyDescent="0.3">
      <c r="A108" s="56" t="s">
        <v>24</v>
      </c>
      <c r="B108" s="56"/>
      <c r="C108" s="56"/>
      <c r="D108" s="57"/>
      <c r="E108" s="57"/>
    </row>
    <row r="109" spans="1:5" ht="255.75" customHeight="1" thickBot="1" x14ac:dyDescent="0.3">
      <c r="A109" s="46"/>
      <c r="B109" s="47"/>
      <c r="C109" s="48"/>
      <c r="D109" s="34"/>
      <c r="E109" s="34"/>
    </row>
    <row r="110" spans="1:5" ht="15.75" thickBot="1" x14ac:dyDescent="0.3"/>
    <row r="111" spans="1:5" ht="21.75" customHeight="1" x14ac:dyDescent="0.25">
      <c r="A111" s="35" t="s">
        <v>28</v>
      </c>
      <c r="B111" s="49"/>
      <c r="C111" s="50"/>
      <c r="D111" s="36"/>
      <c r="E111" s="36"/>
    </row>
    <row r="112" spans="1:5" ht="20.25" customHeight="1" thickBot="1" x14ac:dyDescent="0.3">
      <c r="A112" s="37" t="s">
        <v>29</v>
      </c>
      <c r="B112" s="51"/>
      <c r="C112" s="52"/>
      <c r="D112" s="36"/>
      <c r="E112" s="36"/>
    </row>
  </sheetData>
  <mergeCells count="22">
    <mergeCell ref="A109:C109"/>
    <mergeCell ref="B111:C111"/>
    <mergeCell ref="B112:C112"/>
    <mergeCell ref="A10:C10"/>
    <mergeCell ref="A7:C7"/>
    <mergeCell ref="B77:C77"/>
    <mergeCell ref="B90:C90"/>
    <mergeCell ref="A108:E108"/>
    <mergeCell ref="B12:C12"/>
    <mergeCell ref="B25:C25"/>
    <mergeCell ref="B38:C38"/>
    <mergeCell ref="D38:E38"/>
    <mergeCell ref="B51:C51"/>
    <mergeCell ref="D51:E51"/>
    <mergeCell ref="B64:C64"/>
    <mergeCell ref="A75:C75"/>
    <mergeCell ref="A36:C36"/>
    <mergeCell ref="F77:I77"/>
    <mergeCell ref="A23:C23"/>
    <mergeCell ref="A8:C8"/>
    <mergeCell ref="A9:C9"/>
    <mergeCell ref="D77:E77"/>
  </mergeCells>
  <conditionalFormatting sqref="B104:C104">
    <cfRule type="containsText" dxfId="0" priority="1" operator="containsText" text="nesplnil">
      <formula>NOT(ISERROR(SEARCH("nesplnil",B104)))</formula>
    </cfRule>
  </conditionalFormatting>
  <hyperlinks>
    <hyperlink ref="A17" location="_ftn1" display="_ftn1"/>
    <hyperlink ref="A95" location="_ftn1" display="_ftn1"/>
    <hyperlink ref="A30" location="_ftn1" display="_ftn1"/>
    <hyperlink ref="A43" location="_ftn1" display="_ftn1"/>
    <hyperlink ref="A56" location="_ftn1" display="_ftn1"/>
    <hyperlink ref="A69" location="_ftn1" display="_ftn1"/>
    <hyperlink ref="A82" location="_ftn1" display="_ftn1"/>
  </hyperlinks>
  <pageMargins left="0.7" right="0.7" top="0.78740157499999996" bottom="0.78740157499999996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List1!__RefHeading___Toc443486955</vt:lpstr>
      <vt:lpstr>List1!_ftnref1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Sysel Josef</cp:lastModifiedBy>
  <cp:lastPrinted>2019-08-05T08:59:06Z</cp:lastPrinted>
  <dcterms:created xsi:type="dcterms:W3CDTF">2016-03-03T11:53:40Z</dcterms:created>
  <dcterms:modified xsi:type="dcterms:W3CDTF">2019-08-05T08:59:10Z</dcterms:modified>
</cp:coreProperties>
</file>