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rabakova_kr-s_cz/Documents/Dokumenty - Hrabáková/FOND HAS/Rok 2025/RK, ZK - materiály/ZK - schválení žádostí/"/>
    </mc:Choice>
  </mc:AlternateContent>
  <xr:revisionPtr revIDLastSave="48" documentId="8_{2C8429FE-70C8-463B-9345-EFBB64DB07E3}" xr6:coauthVersionLast="47" xr6:coauthVersionMax="47" xr10:uidLastSave="{6D586C51-6255-4951-BB7E-5315BA5C77E9}"/>
  <bookViews>
    <workbookView xWindow="28680" yWindow="-120" windowWidth="29040" windowHeight="15720" xr2:uid="{BAE1976F-2B82-42A2-9D69-4FBB5A2DED37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9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8" i="1"/>
  <c r="K7" i="1"/>
  <c r="K31" i="1"/>
  <c r="K6" i="1"/>
</calcChain>
</file>

<file path=xl/sharedStrings.xml><?xml version="1.0" encoding="utf-8"?>
<sst xmlns="http://schemas.openxmlformats.org/spreadsheetml/2006/main" count="135" uniqueCount="115">
  <si>
    <t>Návrh na poskytnutí dotací dle Programu 2025 pro posyktování dotací z rozpočtu Středočeskéhokraje ze Středočeského Fondu podpory dobrovolných hasičů a složek IZS</t>
  </si>
  <si>
    <t>Tématické zadání - Kofinancování účelových investičních dotací v rámci programu Dotace pro JSDH obcí na rok 2025 z rozpočtu Středočeského kraje          Alokace: 57 100 000</t>
  </si>
  <si>
    <t>Pořadové číslo</t>
  </si>
  <si>
    <t>Evidenční číslo žádosti</t>
  </si>
  <si>
    <t>Datum a čas zaevidování žádosti</t>
  </si>
  <si>
    <t>Název žadatele / Jméno Příjmení</t>
  </si>
  <si>
    <t>IČ</t>
  </si>
  <si>
    <t>Okres sídla žadatele</t>
  </si>
  <si>
    <t>Název projektu</t>
  </si>
  <si>
    <t>Požadovaná dotace</t>
  </si>
  <si>
    <t>Poskytnutá dotace (schválená dotace)</t>
  </si>
  <si>
    <t>Průměr bodového hodnocení</t>
  </si>
  <si>
    <t>Kumulativní součet</t>
  </si>
  <si>
    <t>HAS/KOF/00029/2025</t>
  </si>
  <si>
    <t>20.05.2025 10:38:24</t>
  </si>
  <si>
    <t>Obec Úholičky</t>
  </si>
  <si>
    <t>00640727</t>
  </si>
  <si>
    <t>Praha - západ</t>
  </si>
  <si>
    <t>Nákup nové cisternové automobilové stříkačky</t>
  </si>
  <si>
    <t>HAS/KOF/00011/2025</t>
  </si>
  <si>
    <t>14.05.2025 10:20:59</t>
  </si>
  <si>
    <t>Obec Nová Ves I</t>
  </si>
  <si>
    <t>00235580</t>
  </si>
  <si>
    <t>Kolín</t>
  </si>
  <si>
    <t>Novostavba požární zbrojnice v obci Nová Ves I</t>
  </si>
  <si>
    <t>HAS/KOF/00010/2025</t>
  </si>
  <si>
    <t>14.05.2025 08:16:13</t>
  </si>
  <si>
    <t>Obec Všejany</t>
  </si>
  <si>
    <t>00238902</t>
  </si>
  <si>
    <t>Mladá Boleslav</t>
  </si>
  <si>
    <t>Nástavba, přístavba a st. úpravy objektu čp. 10 - Požární zbrojnice Všejany</t>
  </si>
  <si>
    <t>HAS/KOF/00062/2025</t>
  </si>
  <si>
    <t>27.05.2025 00:14:26</t>
  </si>
  <si>
    <t>Obec Pletený Újezd</t>
  </si>
  <si>
    <t>00234796</t>
  </si>
  <si>
    <t>Kladno</t>
  </si>
  <si>
    <t>Pletený Újezd - Rekonstrukce požární zbrojnice</t>
  </si>
  <si>
    <t>HAS/KOF/00058/2025</t>
  </si>
  <si>
    <t>26.05.2025 15:56:06</t>
  </si>
  <si>
    <t>Obec Lužec nad Vltavou</t>
  </si>
  <si>
    <t>00237035</t>
  </si>
  <si>
    <t>Mělník</t>
  </si>
  <si>
    <t>Pořízení nové cisternové automobilové stříkačky</t>
  </si>
  <si>
    <t>HAS/KOF/00021/2025</t>
  </si>
  <si>
    <t>16.05.2025 07:56:02</t>
  </si>
  <si>
    <t>Obec Husinec</t>
  </si>
  <si>
    <t>00240231</t>
  </si>
  <si>
    <t>Praha - východ</t>
  </si>
  <si>
    <t>Obec Husinec - Pořízení nové cisternové automobilové stříkačky</t>
  </si>
  <si>
    <t>HAS/KOF/00025/2025</t>
  </si>
  <si>
    <t>19.05.2025 16:10:38</t>
  </si>
  <si>
    <t>Obec Čenkov</t>
  </si>
  <si>
    <t>00242055</t>
  </si>
  <si>
    <t>Příbram</t>
  </si>
  <si>
    <t>Stavební úpravy a přístavba požární zbrojnice SDH Čenkov</t>
  </si>
  <si>
    <t>HAS/KOF/00052/2025</t>
  </si>
  <si>
    <t>26.05.2025 05:13:06</t>
  </si>
  <si>
    <t>obec Kamenný Přívoz</t>
  </si>
  <si>
    <t>00241351</t>
  </si>
  <si>
    <t>SDH Kamenný Újezdec – CAS 20/4000/240 – S2R</t>
  </si>
  <si>
    <t>HAS/KOF/00026/2025</t>
  </si>
  <si>
    <t>20.05.2025 09:49:27</t>
  </si>
  <si>
    <t>ObecNechvalice</t>
  </si>
  <si>
    <t>00242829</t>
  </si>
  <si>
    <t>Pořízení nové cisternové automobilové stříkačky - CAS 30/9000 pro JSDH Nechvalice</t>
  </si>
  <si>
    <t>HAS/KOF/00049/2025</t>
  </si>
  <si>
    <t>23.05.2025 11:06:17</t>
  </si>
  <si>
    <t>Obec Ješetice</t>
  </si>
  <si>
    <t>00473472</t>
  </si>
  <si>
    <t>Benešov</t>
  </si>
  <si>
    <t>Ješetice - stavba požární zbrojnice</t>
  </si>
  <si>
    <t>HAS/KOF/00027/2025</t>
  </si>
  <si>
    <t>20.05.2025 09:54:58</t>
  </si>
  <si>
    <t>Obec Řevničov</t>
  </si>
  <si>
    <t>00244368</t>
  </si>
  <si>
    <t>Rakovník</t>
  </si>
  <si>
    <t>Pořízení nové cisternové automobilové stříkačky pro JSDH Řevničov</t>
  </si>
  <si>
    <t>HAS/KOF/00032/2025</t>
  </si>
  <si>
    <t>20.05.2025 14:23:40</t>
  </si>
  <si>
    <t>Město Sedlčany</t>
  </si>
  <si>
    <t>00243272</t>
  </si>
  <si>
    <t>HAS/KOF/00037/2025</t>
  </si>
  <si>
    <t>21.05.2025 11:26:20</t>
  </si>
  <si>
    <t>Město Dolní Bousov</t>
  </si>
  <si>
    <t>00237680</t>
  </si>
  <si>
    <t>Dolní Bousov - pořízení nové CAS</t>
  </si>
  <si>
    <t>HAS/KOF/00048/2025</t>
  </si>
  <si>
    <t>23.05.2025 10:28:23</t>
  </si>
  <si>
    <t>Město Městec Králové</t>
  </si>
  <si>
    <t>00239437</t>
  </si>
  <si>
    <t>Nymburk</t>
  </si>
  <si>
    <t>Pořízení CAS pro město Městec Králové</t>
  </si>
  <si>
    <t>HAS/KOF/00035/2025</t>
  </si>
  <si>
    <t>21.05.2025 09:48:00</t>
  </si>
  <si>
    <t>Městys ŠTĚCHOVICE</t>
  </si>
  <si>
    <t>00241725</t>
  </si>
  <si>
    <t>Pořízení cisternové automobilové stříkačky pro JSDH Štěchovice</t>
  </si>
  <si>
    <t>HAS/KOF/00041/2025</t>
  </si>
  <si>
    <t>22.05.2025 07:55:45</t>
  </si>
  <si>
    <t>Obec Kolešov</t>
  </si>
  <si>
    <t>00639869</t>
  </si>
  <si>
    <t>Kolešov CAS 20/4000/240 - S2R</t>
  </si>
  <si>
    <t>HAS/KOF/00054/2025</t>
  </si>
  <si>
    <t>26.05.2025 12:08:50</t>
  </si>
  <si>
    <t>Obec Klučenice</t>
  </si>
  <si>
    <t>00242420</t>
  </si>
  <si>
    <t>Hasičská zbrojnice - Klučenice</t>
  </si>
  <si>
    <t>Tématické zadání  - Podpora spolků a veřejně prospěšných organizací působících na poli požární ochrany a ochrany obyatelstva    Alokace: 3 500 000</t>
  </si>
  <si>
    <t>HAS/OPO/00002/2025</t>
  </si>
  <si>
    <t>20.05.2025 17:02:05</t>
  </si>
  <si>
    <t>SH ČMS - Krajské sdružení hasičů Středočeského kraje</t>
  </si>
  <si>
    <t>71159665</t>
  </si>
  <si>
    <t>Hlavní město Praha</t>
  </si>
  <si>
    <t>Podpora spolků a veřejně prospěšných organizací působících na poli požární ochrany a ochrany obyvatelstva</t>
  </si>
  <si>
    <t xml:space="preserve">Celkem poskytnuté dotace ze Středočeského Fondu podpory dobrovolných hasičů a složek IZS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</si>
</sst>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1"/>
      <color rgb="FF000000"/>
      <name val="Aptos Narrow"/>
      <family val="2"/>
      <scheme val="minor"/>
    </font>
    <font>
      <sz val="8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top" wrapText="1"/>
    </xf>
    <xf numFmtId="0" fontId="4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 readingOrder="1"/>
    </xf>
    <xf numFmtId="3" fontId="4" fillId="0" borderId="1" xfId="1" applyNumberFormat="1" applyFont="1" applyBorder="1" applyAlignment="1">
      <alignment vertical="top" wrapText="1" readingOrder="1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0" applyFont="1"/>
    <xf numFmtId="3" fontId="6" fillId="0" borderId="0" xfId="0" applyNumberFormat="1" applyFont="1"/>
    <xf numFmtId="0" fontId="1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</cellXfs>
  <cellStyles count="2">
    <cellStyle name="Normal" xfId="1" xr:uid="{61B0F95F-6AF5-4816-A531-27ADDCB5E0BD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1184-D0E7-4656-890D-0F1377BA2C79}">
  <dimension ref="A1:K34"/>
  <sheetViews>
    <sheetView tabSelected="1" topLeftCell="A15" workbookViewId="0">
      <selection activeCell="A6" sqref="A6:A22"/>
    </sheetView>
  </sheetViews>
  <sheetFormatPr defaultRowHeight="15" x14ac:dyDescent="0.25"/>
  <cols>
    <col min="1" max="1" width="12.7109375" customWidth="1"/>
    <col min="2" max="2" width="8.85546875" customWidth="1"/>
    <col min="3" max="3" width="19.140625" customWidth="1"/>
    <col min="4" max="4" width="13.42578125" customWidth="1"/>
    <col min="5" max="5" width="14.42578125" customWidth="1"/>
    <col min="6" max="6" width="13.5703125" customWidth="1"/>
    <col min="7" max="7" width="13.42578125" customWidth="1"/>
    <col min="8" max="9" width="13.5703125" customWidth="1"/>
    <col min="10" max="10" width="13.42578125" customWidth="1"/>
    <col min="11" max="11" width="19.140625" customWidth="1"/>
  </cols>
  <sheetData>
    <row r="1" spans="1:11" x14ac:dyDescent="0.25">
      <c r="A1" s="1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42" customHeight="1" x14ac:dyDescent="0.2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45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45" x14ac:dyDescent="0.25">
      <c r="A6" s="14">
        <v>1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5">
        <v>1500000</v>
      </c>
      <c r="I6" s="5">
        <v>1500000</v>
      </c>
      <c r="J6" s="5">
        <v>100</v>
      </c>
      <c r="K6" s="6">
        <f>I6</f>
        <v>1500000</v>
      </c>
    </row>
    <row r="7" spans="1:11" ht="33.75" x14ac:dyDescent="0.25">
      <c r="A7" s="14">
        <v>2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5">
        <v>4000000</v>
      </c>
      <c r="I7" s="5">
        <v>4000000</v>
      </c>
      <c r="J7" s="5">
        <v>100</v>
      </c>
      <c r="K7" s="6">
        <f>K6+I7</f>
        <v>5500000</v>
      </c>
    </row>
    <row r="8" spans="1:11" ht="67.5" x14ac:dyDescent="0.25">
      <c r="A8" s="14">
        <v>3</v>
      </c>
      <c r="B8" s="4" t="s">
        <v>25</v>
      </c>
      <c r="C8" s="4" t="s">
        <v>26</v>
      </c>
      <c r="D8" s="4" t="s">
        <v>27</v>
      </c>
      <c r="E8" s="4" t="s">
        <v>28</v>
      </c>
      <c r="F8" s="4" t="s">
        <v>29</v>
      </c>
      <c r="G8" s="4" t="s">
        <v>30</v>
      </c>
      <c r="H8" s="5">
        <v>4000000</v>
      </c>
      <c r="I8" s="5">
        <v>4000000</v>
      </c>
      <c r="J8" s="5">
        <v>100</v>
      </c>
      <c r="K8" s="6">
        <f>K7+I8</f>
        <v>9500000</v>
      </c>
    </row>
    <row r="9" spans="1:11" ht="33.75" x14ac:dyDescent="0.25">
      <c r="A9" s="14">
        <v>4</v>
      </c>
      <c r="B9" s="4" t="s">
        <v>31</v>
      </c>
      <c r="C9" s="4" t="s">
        <v>32</v>
      </c>
      <c r="D9" s="4" t="s">
        <v>33</v>
      </c>
      <c r="E9" s="4" t="s">
        <v>34</v>
      </c>
      <c r="F9" s="4" t="s">
        <v>35</v>
      </c>
      <c r="G9" s="4" t="s">
        <v>36</v>
      </c>
      <c r="H9" s="5">
        <v>1773385</v>
      </c>
      <c r="I9" s="5">
        <v>1773385</v>
      </c>
      <c r="J9" s="5">
        <v>100</v>
      </c>
      <c r="K9" s="6">
        <f t="shared" ref="K9:K22" si="0">K8+I9</f>
        <v>11273385</v>
      </c>
    </row>
    <row r="10" spans="1:11" ht="45" x14ac:dyDescent="0.25">
      <c r="A10" s="14">
        <v>5</v>
      </c>
      <c r="B10" s="4" t="s">
        <v>37</v>
      </c>
      <c r="C10" s="4" t="s">
        <v>38</v>
      </c>
      <c r="D10" s="4" t="s">
        <v>39</v>
      </c>
      <c r="E10" s="4" t="s">
        <v>40</v>
      </c>
      <c r="F10" s="4" t="s">
        <v>41</v>
      </c>
      <c r="G10" s="4" t="s">
        <v>42</v>
      </c>
      <c r="H10" s="5">
        <v>1500000</v>
      </c>
      <c r="I10" s="5">
        <v>1500000</v>
      </c>
      <c r="J10" s="5">
        <v>100</v>
      </c>
      <c r="K10" s="6">
        <f t="shared" si="0"/>
        <v>12773385</v>
      </c>
    </row>
    <row r="11" spans="1:11" ht="56.25" x14ac:dyDescent="0.25">
      <c r="A11" s="14">
        <v>6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47</v>
      </c>
      <c r="G11" s="4" t="s">
        <v>48</v>
      </c>
      <c r="H11" s="5">
        <v>1500000</v>
      </c>
      <c r="I11" s="5">
        <v>1500000</v>
      </c>
      <c r="J11" s="5">
        <v>100</v>
      </c>
      <c r="K11" s="6">
        <f t="shared" si="0"/>
        <v>14273385</v>
      </c>
    </row>
    <row r="12" spans="1:11" ht="45" x14ac:dyDescent="0.25">
      <c r="A12" s="14">
        <v>7</v>
      </c>
      <c r="B12" s="4" t="s">
        <v>49</v>
      </c>
      <c r="C12" s="4" t="s">
        <v>50</v>
      </c>
      <c r="D12" s="4" t="s">
        <v>51</v>
      </c>
      <c r="E12" s="4" t="s">
        <v>52</v>
      </c>
      <c r="F12" s="4" t="s">
        <v>53</v>
      </c>
      <c r="G12" s="4" t="s">
        <v>54</v>
      </c>
      <c r="H12" s="5">
        <v>3000000</v>
      </c>
      <c r="I12" s="5">
        <v>3000000</v>
      </c>
      <c r="J12" s="5">
        <v>100</v>
      </c>
      <c r="K12" s="6">
        <f t="shared" si="0"/>
        <v>17273385</v>
      </c>
    </row>
    <row r="13" spans="1:11" ht="45" x14ac:dyDescent="0.25">
      <c r="A13" s="14">
        <v>8</v>
      </c>
      <c r="B13" s="4" t="s">
        <v>55</v>
      </c>
      <c r="C13" s="4" t="s">
        <v>56</v>
      </c>
      <c r="D13" s="4" t="s">
        <v>57</v>
      </c>
      <c r="E13" s="4" t="s">
        <v>58</v>
      </c>
      <c r="F13" s="4" t="s">
        <v>17</v>
      </c>
      <c r="G13" s="4" t="s">
        <v>59</v>
      </c>
      <c r="H13" s="5">
        <v>1500000</v>
      </c>
      <c r="I13" s="5">
        <v>1500000</v>
      </c>
      <c r="J13" s="5">
        <v>100</v>
      </c>
      <c r="K13" s="6">
        <f t="shared" si="0"/>
        <v>18773385</v>
      </c>
    </row>
    <row r="14" spans="1:11" ht="67.5" x14ac:dyDescent="0.25">
      <c r="A14" s="14">
        <v>9</v>
      </c>
      <c r="B14" s="4" t="s">
        <v>60</v>
      </c>
      <c r="C14" s="4" t="s">
        <v>61</v>
      </c>
      <c r="D14" s="4" t="s">
        <v>62</v>
      </c>
      <c r="E14" s="4" t="s">
        <v>63</v>
      </c>
      <c r="F14" s="4" t="s">
        <v>53</v>
      </c>
      <c r="G14" s="4" t="s">
        <v>64</v>
      </c>
      <c r="H14" s="5">
        <v>1500000</v>
      </c>
      <c r="I14" s="5">
        <v>1500000</v>
      </c>
      <c r="J14" s="5">
        <v>100</v>
      </c>
      <c r="K14" s="6">
        <f t="shared" si="0"/>
        <v>20273385</v>
      </c>
    </row>
    <row r="15" spans="1:11" ht="22.5" x14ac:dyDescent="0.25">
      <c r="A15" s="14">
        <v>10</v>
      </c>
      <c r="B15" s="4" t="s">
        <v>65</v>
      </c>
      <c r="C15" s="4" t="s">
        <v>66</v>
      </c>
      <c r="D15" s="4" t="s">
        <v>67</v>
      </c>
      <c r="E15" s="4" t="s">
        <v>68</v>
      </c>
      <c r="F15" s="4" t="s">
        <v>69</v>
      </c>
      <c r="G15" s="4" t="s">
        <v>70</v>
      </c>
      <c r="H15" s="5">
        <v>4000000</v>
      </c>
      <c r="I15" s="5">
        <v>4000000</v>
      </c>
      <c r="J15" s="5">
        <v>100</v>
      </c>
      <c r="K15" s="6">
        <f t="shared" si="0"/>
        <v>24273385</v>
      </c>
    </row>
    <row r="16" spans="1:11" ht="56.25" x14ac:dyDescent="0.25">
      <c r="A16" s="14">
        <v>11</v>
      </c>
      <c r="B16" s="4" t="s">
        <v>71</v>
      </c>
      <c r="C16" s="4" t="s">
        <v>72</v>
      </c>
      <c r="D16" s="4" t="s">
        <v>73</v>
      </c>
      <c r="E16" s="4" t="s">
        <v>74</v>
      </c>
      <c r="F16" s="4" t="s">
        <v>75</v>
      </c>
      <c r="G16" s="4" t="s">
        <v>76</v>
      </c>
      <c r="H16" s="5">
        <v>1500000</v>
      </c>
      <c r="I16" s="5">
        <v>1500000</v>
      </c>
      <c r="J16" s="5">
        <v>100</v>
      </c>
      <c r="K16" s="6">
        <f t="shared" si="0"/>
        <v>25773385</v>
      </c>
    </row>
    <row r="17" spans="1:11" ht="45" x14ac:dyDescent="0.25">
      <c r="A17" s="14">
        <v>12</v>
      </c>
      <c r="B17" s="4" t="s">
        <v>77</v>
      </c>
      <c r="C17" s="4" t="s">
        <v>78</v>
      </c>
      <c r="D17" s="4" t="s">
        <v>79</v>
      </c>
      <c r="E17" s="4" t="s">
        <v>80</v>
      </c>
      <c r="F17" s="4" t="s">
        <v>53</v>
      </c>
      <c r="G17" s="4" t="s">
        <v>42</v>
      </c>
      <c r="H17" s="5">
        <v>1500000</v>
      </c>
      <c r="I17" s="5">
        <v>1500000</v>
      </c>
      <c r="J17" s="5">
        <v>100</v>
      </c>
      <c r="K17" s="6">
        <f t="shared" si="0"/>
        <v>27273385</v>
      </c>
    </row>
    <row r="18" spans="1:11" ht="33.75" x14ac:dyDescent="0.25">
      <c r="A18" s="14">
        <v>13</v>
      </c>
      <c r="B18" s="4" t="s">
        <v>81</v>
      </c>
      <c r="C18" s="4" t="s">
        <v>82</v>
      </c>
      <c r="D18" s="4" t="s">
        <v>83</v>
      </c>
      <c r="E18" s="4" t="s">
        <v>84</v>
      </c>
      <c r="F18" s="4" t="s">
        <v>29</v>
      </c>
      <c r="G18" s="4" t="s">
        <v>85</v>
      </c>
      <c r="H18" s="5">
        <v>1500000</v>
      </c>
      <c r="I18" s="5">
        <v>1500000</v>
      </c>
      <c r="J18" s="5">
        <v>100</v>
      </c>
      <c r="K18" s="6">
        <f t="shared" si="0"/>
        <v>28773385</v>
      </c>
    </row>
    <row r="19" spans="1:11" ht="33.75" x14ac:dyDescent="0.25">
      <c r="A19" s="14">
        <v>14</v>
      </c>
      <c r="B19" s="4" t="s">
        <v>86</v>
      </c>
      <c r="C19" s="4" t="s">
        <v>87</v>
      </c>
      <c r="D19" s="4" t="s">
        <v>88</v>
      </c>
      <c r="E19" s="4" t="s">
        <v>89</v>
      </c>
      <c r="F19" s="4" t="s">
        <v>90</v>
      </c>
      <c r="G19" s="4" t="s">
        <v>91</v>
      </c>
      <c r="H19" s="5">
        <v>1500000</v>
      </c>
      <c r="I19" s="5">
        <v>1500000</v>
      </c>
      <c r="J19" s="5">
        <v>100</v>
      </c>
      <c r="K19" s="6">
        <f t="shared" si="0"/>
        <v>30273385</v>
      </c>
    </row>
    <row r="20" spans="1:11" ht="56.25" x14ac:dyDescent="0.25">
      <c r="A20" s="14">
        <v>15</v>
      </c>
      <c r="B20" s="4" t="s">
        <v>92</v>
      </c>
      <c r="C20" s="4" t="s">
        <v>93</v>
      </c>
      <c r="D20" s="4" t="s">
        <v>94</v>
      </c>
      <c r="E20" s="4" t="s">
        <v>95</v>
      </c>
      <c r="F20" s="4" t="s">
        <v>17</v>
      </c>
      <c r="G20" s="4" t="s">
        <v>96</v>
      </c>
      <c r="H20" s="5">
        <v>1500000</v>
      </c>
      <c r="I20" s="5">
        <v>1500000</v>
      </c>
      <c r="J20" s="5">
        <v>100</v>
      </c>
      <c r="K20" s="6">
        <f t="shared" si="0"/>
        <v>31773385</v>
      </c>
    </row>
    <row r="21" spans="1:11" ht="33.75" x14ac:dyDescent="0.25">
      <c r="A21" s="14">
        <v>16</v>
      </c>
      <c r="B21" s="4" t="s">
        <v>97</v>
      </c>
      <c r="C21" s="4" t="s">
        <v>98</v>
      </c>
      <c r="D21" s="4" t="s">
        <v>99</v>
      </c>
      <c r="E21" s="4" t="s">
        <v>100</v>
      </c>
      <c r="F21" s="4" t="s">
        <v>75</v>
      </c>
      <c r="G21" s="4" t="s">
        <v>101</v>
      </c>
      <c r="H21" s="5">
        <v>1500000</v>
      </c>
      <c r="I21" s="5">
        <v>1500000</v>
      </c>
      <c r="J21" s="5">
        <v>100</v>
      </c>
      <c r="K21" s="6">
        <f t="shared" si="0"/>
        <v>33273385</v>
      </c>
    </row>
    <row r="22" spans="1:11" ht="33.75" x14ac:dyDescent="0.25">
      <c r="A22" s="14">
        <v>17</v>
      </c>
      <c r="B22" s="4" t="s">
        <v>102</v>
      </c>
      <c r="C22" s="4" t="s">
        <v>103</v>
      </c>
      <c r="D22" s="4" t="s">
        <v>104</v>
      </c>
      <c r="E22" s="4" t="s">
        <v>105</v>
      </c>
      <c r="F22" s="4" t="s">
        <v>53</v>
      </c>
      <c r="G22" s="4" t="s">
        <v>106</v>
      </c>
      <c r="H22" s="5">
        <v>3499342</v>
      </c>
      <c r="I22" s="5">
        <v>3499342</v>
      </c>
      <c r="J22" s="5">
        <v>100</v>
      </c>
      <c r="K22" s="6">
        <f t="shared" si="0"/>
        <v>36772727</v>
      </c>
    </row>
    <row r="26" spans="1:11" ht="37.5" customHeight="1" x14ac:dyDescent="0.25">
      <c r="A26" s="1"/>
      <c r="B26" s="10" t="s">
        <v>0</v>
      </c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2" t="s">
        <v>107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45" x14ac:dyDescent="0.25">
      <c r="A30" s="7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  <c r="G30" s="3" t="s">
        <v>8</v>
      </c>
      <c r="H30" s="3" t="s">
        <v>9</v>
      </c>
      <c r="I30" s="3" t="s">
        <v>10</v>
      </c>
      <c r="J30" s="3" t="s">
        <v>11</v>
      </c>
      <c r="K30" s="3" t="s">
        <v>12</v>
      </c>
    </row>
    <row r="31" spans="1:11" ht="90" x14ac:dyDescent="0.25">
      <c r="A31" s="7">
        <v>1</v>
      </c>
      <c r="B31" s="4" t="s">
        <v>108</v>
      </c>
      <c r="C31" s="4" t="s">
        <v>109</v>
      </c>
      <c r="D31" s="4" t="s">
        <v>110</v>
      </c>
      <c r="E31" s="4" t="s">
        <v>111</v>
      </c>
      <c r="F31" s="4" t="s">
        <v>112</v>
      </c>
      <c r="G31" s="4" t="s">
        <v>113</v>
      </c>
      <c r="H31" s="5">
        <v>2800000</v>
      </c>
      <c r="I31" s="5">
        <v>2800000</v>
      </c>
      <c r="J31" s="4">
        <v>100</v>
      </c>
      <c r="K31" s="6">
        <f>I31</f>
        <v>2800000</v>
      </c>
    </row>
    <row r="34" spans="1:11" x14ac:dyDescent="0.25">
      <c r="A34" s="8" t="s">
        <v>114</v>
      </c>
      <c r="B34" s="8"/>
      <c r="C34" s="8"/>
      <c r="D34" s="8"/>
      <c r="E34" s="8"/>
      <c r="F34" s="8"/>
      <c r="G34" s="8"/>
      <c r="H34" s="8"/>
      <c r="I34" s="8"/>
      <c r="J34" s="8"/>
      <c r="K34" s="9">
        <f>K31+K22</f>
        <v>39572727</v>
      </c>
    </row>
  </sheetData>
  <mergeCells count="4">
    <mergeCell ref="B26:K26"/>
    <mergeCell ref="A4:K4"/>
    <mergeCell ref="A29:K29"/>
    <mergeCell ref="B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Hrabáková Anna</dc:creator>
  <cp:keywords/>
  <dc:description/>
  <cp:lastModifiedBy>Hrabáková Anna</cp:lastModifiedBy>
  <cp:revision/>
  <dcterms:created xsi:type="dcterms:W3CDTF">2025-06-23T07:01:31Z</dcterms:created>
  <dcterms:modified xsi:type="dcterms:W3CDTF">2025-09-17T05:57:35Z</dcterms:modified>
  <cp:category/>
  <cp:contentStatus/>
</cp:coreProperties>
</file>