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T:\IP\OP Z\OPZ+ IV\25. FV a VP 2025\"/>
    </mc:Choice>
  </mc:AlternateContent>
  <xr:revisionPtr revIDLastSave="0" documentId="13_ncr:1_{5BBCB430-1262-4377-9A67-0B25821AC175}" xr6:coauthVersionLast="47" xr6:coauthVersionMax="47" xr10:uidLastSave="{00000000-0000-0000-0000-000000000000}"/>
  <bookViews>
    <workbookView xWindow="-120" yWindow="-120" windowWidth="29040" windowHeight="15840" tabRatio="808" xr2:uid="{4EFFD20A-3389-44FD-BC0C-C78D332B97F3}"/>
  </bookViews>
  <sheets>
    <sheet name="Vyúčtování VP za rok 2025" sheetId="17" r:id="rId1"/>
    <sheet name="Přehled úvazků Přímé péče" sheetId="10" r:id="rId2"/>
    <sheet name="Přehled investic" sheetId="18" r:id="rId3"/>
    <sheet name="M na jednotku" sheetId="11" state="hidden" r:id="rId4"/>
    <sheet name="seznamy" sheetId="9" state="hidden" r:id="rId5"/>
  </sheets>
  <definedNames>
    <definedName name="_Toc459033443" localSheetId="3">'M na jednotku'!$A$1</definedName>
    <definedName name="_xlnm.Print_Area" localSheetId="0">'Vyúčtování VP za rok 2025'!$A$1:$O$44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0" l="1"/>
  <c r="I21" i="10" s="1"/>
  <c r="N21" i="10"/>
  <c r="O21" i="10" s="1"/>
  <c r="T21" i="10"/>
  <c r="V21" i="10" s="1"/>
  <c r="Z21" i="10"/>
  <c r="AA21" i="10"/>
  <c r="AB21" i="10"/>
  <c r="AF21" i="10"/>
  <c r="AG21" i="10" s="1"/>
  <c r="AH21" i="10"/>
  <c r="AL21" i="10"/>
  <c r="AM21" i="10" s="1"/>
  <c r="AR21" i="10"/>
  <c r="AT21" i="10" s="1"/>
  <c r="AX21" i="10"/>
  <c r="AZ21" i="10" s="1"/>
  <c r="AY21" i="10"/>
  <c r="BD21" i="10"/>
  <c r="BF21" i="10" s="1"/>
  <c r="BE21" i="10"/>
  <c r="BJ21" i="10"/>
  <c r="BK21" i="10" s="1"/>
  <c r="BP21" i="10"/>
  <c r="BR21" i="10" s="1"/>
  <c r="BQ21" i="10"/>
  <c r="BV21" i="10"/>
  <c r="BW21" i="10" s="1"/>
  <c r="B8" i="18"/>
  <c r="B9" i="18"/>
  <c r="B10" i="18"/>
  <c r="B11" i="18"/>
  <c r="B4" i="18"/>
  <c r="B5" i="18"/>
  <c r="B6" i="18"/>
  <c r="B7" i="18"/>
  <c r="B3" i="18"/>
  <c r="A40" i="17"/>
  <c r="E39" i="17"/>
  <c r="D39" i="17"/>
  <c r="C36" i="17"/>
  <c r="N40" i="17" s="1"/>
  <c r="B36" i="17"/>
  <c r="F35" i="17"/>
  <c r="D35" i="17" s="1"/>
  <c r="F34" i="17"/>
  <c r="D34" i="17" s="1"/>
  <c r="F33" i="17"/>
  <c r="D33" i="17" s="1"/>
  <c r="F32" i="17"/>
  <c r="D32" i="17"/>
  <c r="F31" i="17"/>
  <c r="D31" i="17" s="1"/>
  <c r="F30" i="17"/>
  <c r="D30" i="17"/>
  <c r="F29" i="17"/>
  <c r="D29" i="17" s="1"/>
  <c r="F28" i="17"/>
  <c r="D28" i="17"/>
  <c r="F27" i="17"/>
  <c r="D27" i="17" s="1"/>
  <c r="F26" i="17"/>
  <c r="D26" i="17" s="1"/>
  <c r="F25" i="17"/>
  <c r="D25" i="17"/>
  <c r="F24" i="17"/>
  <c r="D24" i="17" s="1"/>
  <c r="F23" i="17"/>
  <c r="D23" i="17" s="1"/>
  <c r="F22" i="17"/>
  <c r="D22" i="17" s="1"/>
  <c r="F21" i="17"/>
  <c r="D21" i="17" s="1"/>
  <c r="F20" i="17"/>
  <c r="D20" i="17" s="1"/>
  <c r="F19" i="17"/>
  <c r="D19" i="17"/>
  <c r="F18" i="17"/>
  <c r="D18" i="17" s="1"/>
  <c r="F17" i="17"/>
  <c r="D17" i="17" s="1"/>
  <c r="BL29" i="10"/>
  <c r="BL81" i="10"/>
  <c r="BL105" i="10"/>
  <c r="BJ22" i="10"/>
  <c r="BL22" i="10" s="1"/>
  <c r="BJ23" i="10"/>
  <c r="BL23" i="10" s="1"/>
  <c r="BJ24" i="10"/>
  <c r="BL24" i="10" s="1"/>
  <c r="BJ25" i="10"/>
  <c r="BL25" i="10" s="1"/>
  <c r="BJ26" i="10"/>
  <c r="BL26" i="10" s="1"/>
  <c r="BJ27" i="10"/>
  <c r="BL27" i="10" s="1"/>
  <c r="BJ28" i="10"/>
  <c r="BL28" i="10" s="1"/>
  <c r="BJ29" i="10"/>
  <c r="BJ30" i="10"/>
  <c r="BL30" i="10" s="1"/>
  <c r="BJ31" i="10"/>
  <c r="BL31" i="10" s="1"/>
  <c r="BJ32" i="10"/>
  <c r="BL32" i="10" s="1"/>
  <c r="BJ33" i="10"/>
  <c r="BL33" i="10" s="1"/>
  <c r="BJ34" i="10"/>
  <c r="BL34" i="10" s="1"/>
  <c r="BJ35" i="10"/>
  <c r="BL35" i="10" s="1"/>
  <c r="BJ36" i="10"/>
  <c r="BL36" i="10" s="1"/>
  <c r="BJ37" i="10"/>
  <c r="BL37" i="10" s="1"/>
  <c r="BJ38" i="10"/>
  <c r="BL38" i="10" s="1"/>
  <c r="BJ39" i="10"/>
  <c r="BL39" i="10" s="1"/>
  <c r="BJ40" i="10"/>
  <c r="BL40" i="10" s="1"/>
  <c r="BJ41" i="10"/>
  <c r="BL41" i="10" s="1"/>
  <c r="BJ42" i="10"/>
  <c r="BL42" i="10" s="1"/>
  <c r="BJ43" i="10"/>
  <c r="BL43" i="10" s="1"/>
  <c r="BJ44" i="10"/>
  <c r="BL44" i="10" s="1"/>
  <c r="BJ45" i="10"/>
  <c r="BL45" i="10" s="1"/>
  <c r="BJ46" i="10"/>
  <c r="BL46" i="10" s="1"/>
  <c r="BJ47" i="10"/>
  <c r="BL47" i="10" s="1"/>
  <c r="BJ48" i="10"/>
  <c r="BL48" i="10" s="1"/>
  <c r="BJ49" i="10"/>
  <c r="BL49" i="10" s="1"/>
  <c r="BJ50" i="10"/>
  <c r="BL50" i="10" s="1"/>
  <c r="BJ51" i="10"/>
  <c r="BL51" i="10" s="1"/>
  <c r="BJ52" i="10"/>
  <c r="BL52" i="10" s="1"/>
  <c r="BJ53" i="10"/>
  <c r="BL53" i="10" s="1"/>
  <c r="BJ54" i="10"/>
  <c r="BL54" i="10" s="1"/>
  <c r="BJ55" i="10"/>
  <c r="BL55" i="10" s="1"/>
  <c r="BJ56" i="10"/>
  <c r="BL56" i="10" s="1"/>
  <c r="BJ57" i="10"/>
  <c r="BL57" i="10" s="1"/>
  <c r="BJ58" i="10"/>
  <c r="BL58" i="10" s="1"/>
  <c r="BJ59" i="10"/>
  <c r="BL59" i="10" s="1"/>
  <c r="BJ60" i="10"/>
  <c r="BL60" i="10" s="1"/>
  <c r="BJ61" i="10"/>
  <c r="BL61" i="10" s="1"/>
  <c r="BJ62" i="10"/>
  <c r="BL62" i="10" s="1"/>
  <c r="BJ63" i="10"/>
  <c r="BL63" i="10" s="1"/>
  <c r="BJ64" i="10"/>
  <c r="BL64" i="10" s="1"/>
  <c r="BJ65" i="10"/>
  <c r="BL65" i="10" s="1"/>
  <c r="BJ66" i="10"/>
  <c r="BL66" i="10" s="1"/>
  <c r="BJ67" i="10"/>
  <c r="BL67" i="10" s="1"/>
  <c r="BJ68" i="10"/>
  <c r="BL68" i="10" s="1"/>
  <c r="BJ69" i="10"/>
  <c r="BL69" i="10" s="1"/>
  <c r="BJ70" i="10"/>
  <c r="BL70" i="10" s="1"/>
  <c r="BJ71" i="10"/>
  <c r="BL71" i="10" s="1"/>
  <c r="BJ72" i="10"/>
  <c r="BL72" i="10" s="1"/>
  <c r="BJ73" i="10"/>
  <c r="BL73" i="10" s="1"/>
  <c r="BJ74" i="10"/>
  <c r="BL74" i="10" s="1"/>
  <c r="BJ75" i="10"/>
  <c r="BL75" i="10" s="1"/>
  <c r="BJ76" i="10"/>
  <c r="BL76" i="10" s="1"/>
  <c r="BJ77" i="10"/>
  <c r="BL77" i="10" s="1"/>
  <c r="BJ78" i="10"/>
  <c r="BL78" i="10" s="1"/>
  <c r="BJ79" i="10"/>
  <c r="BL79" i="10" s="1"/>
  <c r="BJ80" i="10"/>
  <c r="BL80" i="10" s="1"/>
  <c r="BJ81" i="10"/>
  <c r="BJ82" i="10"/>
  <c r="BL82" i="10" s="1"/>
  <c r="BJ83" i="10"/>
  <c r="BL83" i="10" s="1"/>
  <c r="BJ84" i="10"/>
  <c r="BL84" i="10" s="1"/>
  <c r="BJ85" i="10"/>
  <c r="BL85" i="10" s="1"/>
  <c r="BJ86" i="10"/>
  <c r="BL86" i="10" s="1"/>
  <c r="BJ87" i="10"/>
  <c r="BL87" i="10" s="1"/>
  <c r="BJ88" i="10"/>
  <c r="BL88" i="10" s="1"/>
  <c r="BJ89" i="10"/>
  <c r="BL89" i="10" s="1"/>
  <c r="BJ90" i="10"/>
  <c r="BL90" i="10" s="1"/>
  <c r="BJ91" i="10"/>
  <c r="BL91" i="10" s="1"/>
  <c r="BJ92" i="10"/>
  <c r="BL92" i="10" s="1"/>
  <c r="BJ93" i="10"/>
  <c r="BL93" i="10" s="1"/>
  <c r="BJ94" i="10"/>
  <c r="BL94" i="10" s="1"/>
  <c r="BJ95" i="10"/>
  <c r="BL95" i="10" s="1"/>
  <c r="BJ96" i="10"/>
  <c r="BL96" i="10" s="1"/>
  <c r="BJ97" i="10"/>
  <c r="BL97" i="10" s="1"/>
  <c r="BJ98" i="10"/>
  <c r="BL98" i="10" s="1"/>
  <c r="BJ99" i="10"/>
  <c r="BL99" i="10" s="1"/>
  <c r="BJ100" i="10"/>
  <c r="BL100" i="10" s="1"/>
  <c r="BJ101" i="10"/>
  <c r="BL101" i="10" s="1"/>
  <c r="BJ102" i="10"/>
  <c r="BL102" i="10" s="1"/>
  <c r="BJ103" i="10"/>
  <c r="BL103" i="10" s="1"/>
  <c r="BJ104" i="10"/>
  <c r="BL104" i="10" s="1"/>
  <c r="BJ105" i="10"/>
  <c r="BJ106" i="10"/>
  <c r="BL106" i="10" s="1"/>
  <c r="BJ107" i="10"/>
  <c r="BL107" i="10" s="1"/>
  <c r="BJ108" i="10"/>
  <c r="BL108" i="10" s="1"/>
  <c r="BJ109" i="10"/>
  <c r="BL109" i="10" s="1"/>
  <c r="BJ110" i="10"/>
  <c r="BL110" i="10" s="1"/>
  <c r="BJ111" i="10"/>
  <c r="BL111" i="10" s="1"/>
  <c r="BJ112" i="10"/>
  <c r="BL112" i="10" s="1"/>
  <c r="BJ113" i="10"/>
  <c r="BL113" i="10" s="1"/>
  <c r="BJ114" i="10"/>
  <c r="BL114" i="10" s="1"/>
  <c r="BJ115" i="10"/>
  <c r="BL115" i="10" s="1"/>
  <c r="BJ116" i="10"/>
  <c r="BL116" i="10" s="1"/>
  <c r="BJ117" i="10"/>
  <c r="BL117" i="10" s="1"/>
  <c r="BJ118" i="10"/>
  <c r="BL118" i="10" s="1"/>
  <c r="BJ119" i="10"/>
  <c r="BL119" i="10" s="1"/>
  <c r="N22" i="10"/>
  <c r="P22" i="10" s="1"/>
  <c r="N23" i="10"/>
  <c r="P23" i="10" s="1"/>
  <c r="N24" i="10"/>
  <c r="P24" i="10" s="1"/>
  <c r="N25" i="10"/>
  <c r="P25" i="10" s="1"/>
  <c r="N26" i="10"/>
  <c r="P26" i="10" s="1"/>
  <c r="N27" i="10"/>
  <c r="P27" i="10" s="1"/>
  <c r="N28" i="10"/>
  <c r="P28" i="10" s="1"/>
  <c r="N29" i="10"/>
  <c r="P29" i="10" s="1"/>
  <c r="N30" i="10"/>
  <c r="P30" i="10" s="1"/>
  <c r="N31" i="10"/>
  <c r="P31" i="10" s="1"/>
  <c r="N32" i="10"/>
  <c r="P32" i="10" s="1"/>
  <c r="N33" i="10"/>
  <c r="P33" i="10" s="1"/>
  <c r="N34" i="10"/>
  <c r="P34" i="10" s="1"/>
  <c r="N35" i="10"/>
  <c r="P35" i="10" s="1"/>
  <c r="N36" i="10"/>
  <c r="P36" i="10" s="1"/>
  <c r="N37" i="10"/>
  <c r="P37" i="10" s="1"/>
  <c r="N38" i="10"/>
  <c r="P38" i="10" s="1"/>
  <c r="N39" i="10"/>
  <c r="P39" i="10" s="1"/>
  <c r="N40" i="10"/>
  <c r="P40" i="10" s="1"/>
  <c r="N41" i="10"/>
  <c r="P41" i="10" s="1"/>
  <c r="N42" i="10"/>
  <c r="P42" i="10" s="1"/>
  <c r="N43" i="10"/>
  <c r="P43" i="10" s="1"/>
  <c r="N44" i="10"/>
  <c r="P44" i="10" s="1"/>
  <c r="N45" i="10"/>
  <c r="P45" i="10" s="1"/>
  <c r="N46" i="10"/>
  <c r="P46" i="10" s="1"/>
  <c r="N47" i="10"/>
  <c r="P47" i="10" s="1"/>
  <c r="N48" i="10"/>
  <c r="P48" i="10" s="1"/>
  <c r="N49" i="10"/>
  <c r="P49" i="10" s="1"/>
  <c r="N50" i="10"/>
  <c r="P50" i="10" s="1"/>
  <c r="N51" i="10"/>
  <c r="P51" i="10" s="1"/>
  <c r="N52" i="10"/>
  <c r="P52" i="10" s="1"/>
  <c r="N53" i="10"/>
  <c r="P53" i="10" s="1"/>
  <c r="N54" i="10"/>
  <c r="P54" i="10" s="1"/>
  <c r="N55" i="10"/>
  <c r="P55" i="10" s="1"/>
  <c r="N56" i="10"/>
  <c r="P56" i="10" s="1"/>
  <c r="N57" i="10"/>
  <c r="P57" i="10" s="1"/>
  <c r="N58" i="10"/>
  <c r="P58" i="10" s="1"/>
  <c r="N59" i="10"/>
  <c r="P59" i="10" s="1"/>
  <c r="N60" i="10"/>
  <c r="P60" i="10" s="1"/>
  <c r="N61" i="10"/>
  <c r="P61" i="10" s="1"/>
  <c r="N62" i="10"/>
  <c r="P62" i="10" s="1"/>
  <c r="N63" i="10"/>
  <c r="P63" i="10" s="1"/>
  <c r="N64" i="10"/>
  <c r="P64" i="10" s="1"/>
  <c r="N65" i="10"/>
  <c r="P65" i="10" s="1"/>
  <c r="N66" i="10"/>
  <c r="P66" i="10" s="1"/>
  <c r="N67" i="10"/>
  <c r="P67" i="10" s="1"/>
  <c r="N68" i="10"/>
  <c r="P68" i="10" s="1"/>
  <c r="N69" i="10"/>
  <c r="P69" i="10" s="1"/>
  <c r="N70" i="10"/>
  <c r="P70" i="10" s="1"/>
  <c r="N71" i="10"/>
  <c r="P71" i="10" s="1"/>
  <c r="N72" i="10"/>
  <c r="P72" i="10" s="1"/>
  <c r="N73" i="10"/>
  <c r="P73" i="10" s="1"/>
  <c r="N74" i="10"/>
  <c r="P74" i="10" s="1"/>
  <c r="N75" i="10"/>
  <c r="P75" i="10" s="1"/>
  <c r="N76" i="10"/>
  <c r="P76" i="10" s="1"/>
  <c r="N77" i="10"/>
  <c r="P77" i="10" s="1"/>
  <c r="N78" i="10"/>
  <c r="P78" i="10" s="1"/>
  <c r="N79" i="10"/>
  <c r="P79" i="10" s="1"/>
  <c r="N80" i="10"/>
  <c r="P80" i="10" s="1"/>
  <c r="N81" i="10"/>
  <c r="P81" i="10" s="1"/>
  <c r="N82" i="10"/>
  <c r="P82" i="10" s="1"/>
  <c r="N83" i="10"/>
  <c r="P83" i="10" s="1"/>
  <c r="N84" i="10"/>
  <c r="P84" i="10" s="1"/>
  <c r="N85" i="10"/>
  <c r="P85" i="10" s="1"/>
  <c r="N86" i="10"/>
  <c r="P86" i="10" s="1"/>
  <c r="N87" i="10"/>
  <c r="P87" i="10" s="1"/>
  <c r="N88" i="10"/>
  <c r="P88" i="10" s="1"/>
  <c r="N89" i="10"/>
  <c r="P89" i="10" s="1"/>
  <c r="N90" i="10"/>
  <c r="P90" i="10" s="1"/>
  <c r="N91" i="10"/>
  <c r="P91" i="10" s="1"/>
  <c r="N92" i="10"/>
  <c r="P92" i="10" s="1"/>
  <c r="N93" i="10"/>
  <c r="P93" i="10" s="1"/>
  <c r="N94" i="10"/>
  <c r="P94" i="10" s="1"/>
  <c r="N95" i="10"/>
  <c r="P95" i="10" s="1"/>
  <c r="N96" i="10"/>
  <c r="P96" i="10" s="1"/>
  <c r="N97" i="10"/>
  <c r="P97" i="10" s="1"/>
  <c r="N98" i="10"/>
  <c r="P98" i="10" s="1"/>
  <c r="N99" i="10"/>
  <c r="P99" i="10" s="1"/>
  <c r="N100" i="10"/>
  <c r="P100" i="10" s="1"/>
  <c r="N101" i="10"/>
  <c r="P101" i="10" s="1"/>
  <c r="N102" i="10"/>
  <c r="P102" i="10" s="1"/>
  <c r="N103" i="10"/>
  <c r="P103" i="10" s="1"/>
  <c r="N104" i="10"/>
  <c r="P104" i="10" s="1"/>
  <c r="N105" i="10"/>
  <c r="P105" i="10" s="1"/>
  <c r="N106" i="10"/>
  <c r="P106" i="10" s="1"/>
  <c r="N107" i="10"/>
  <c r="P107" i="10" s="1"/>
  <c r="N108" i="10"/>
  <c r="P108" i="10" s="1"/>
  <c r="N109" i="10"/>
  <c r="P109" i="10" s="1"/>
  <c r="N110" i="10"/>
  <c r="P110" i="10" s="1"/>
  <c r="N111" i="10"/>
  <c r="P111" i="10" s="1"/>
  <c r="N112" i="10"/>
  <c r="P112" i="10" s="1"/>
  <c r="N113" i="10"/>
  <c r="P113" i="10" s="1"/>
  <c r="N114" i="10"/>
  <c r="P114" i="10" s="1"/>
  <c r="N115" i="10"/>
  <c r="P115" i="10" s="1"/>
  <c r="N116" i="10"/>
  <c r="P116" i="10" s="1"/>
  <c r="N117" i="10"/>
  <c r="P117" i="10" s="1"/>
  <c r="N118" i="10"/>
  <c r="P118" i="10" s="1"/>
  <c r="N119" i="10"/>
  <c r="P119" i="10" s="1"/>
  <c r="T22" i="10"/>
  <c r="V22" i="10" s="1"/>
  <c r="T23" i="10"/>
  <c r="V23" i="10" s="1"/>
  <c r="T24" i="10"/>
  <c r="V24" i="10" s="1"/>
  <c r="T25" i="10"/>
  <c r="V25" i="10" s="1"/>
  <c r="T26" i="10"/>
  <c r="V26" i="10" s="1"/>
  <c r="T27" i="10"/>
  <c r="V27" i="10" s="1"/>
  <c r="T28" i="10"/>
  <c r="V28" i="10" s="1"/>
  <c r="T29" i="10"/>
  <c r="V29" i="10" s="1"/>
  <c r="T30" i="10"/>
  <c r="V30" i="10" s="1"/>
  <c r="T31" i="10"/>
  <c r="V31" i="10" s="1"/>
  <c r="T32" i="10"/>
  <c r="V32" i="10" s="1"/>
  <c r="T33" i="10"/>
  <c r="V33" i="10" s="1"/>
  <c r="T34" i="10"/>
  <c r="V34" i="10" s="1"/>
  <c r="T35" i="10"/>
  <c r="V35" i="10" s="1"/>
  <c r="T36" i="10"/>
  <c r="V36" i="10" s="1"/>
  <c r="T37" i="10"/>
  <c r="V37" i="10" s="1"/>
  <c r="T38" i="10"/>
  <c r="V38" i="10" s="1"/>
  <c r="T39" i="10"/>
  <c r="V39" i="10" s="1"/>
  <c r="T40" i="10"/>
  <c r="V40" i="10" s="1"/>
  <c r="T41" i="10"/>
  <c r="V41" i="10" s="1"/>
  <c r="T42" i="10"/>
  <c r="V42" i="10" s="1"/>
  <c r="T43" i="10"/>
  <c r="V43" i="10" s="1"/>
  <c r="T44" i="10"/>
  <c r="V44" i="10" s="1"/>
  <c r="T45" i="10"/>
  <c r="V45" i="10" s="1"/>
  <c r="T46" i="10"/>
  <c r="V46" i="10" s="1"/>
  <c r="T47" i="10"/>
  <c r="V47" i="10" s="1"/>
  <c r="T48" i="10"/>
  <c r="V48" i="10" s="1"/>
  <c r="T49" i="10"/>
  <c r="V49" i="10" s="1"/>
  <c r="T50" i="10"/>
  <c r="V50" i="10" s="1"/>
  <c r="T51" i="10"/>
  <c r="V51" i="10" s="1"/>
  <c r="T52" i="10"/>
  <c r="V52" i="10" s="1"/>
  <c r="T53" i="10"/>
  <c r="V53" i="10" s="1"/>
  <c r="T54" i="10"/>
  <c r="V54" i="10" s="1"/>
  <c r="T55" i="10"/>
  <c r="V55" i="10" s="1"/>
  <c r="T56" i="10"/>
  <c r="V56" i="10" s="1"/>
  <c r="T57" i="10"/>
  <c r="V57" i="10" s="1"/>
  <c r="T58" i="10"/>
  <c r="V58" i="10" s="1"/>
  <c r="T59" i="10"/>
  <c r="V59" i="10" s="1"/>
  <c r="T60" i="10"/>
  <c r="V60" i="10" s="1"/>
  <c r="T61" i="10"/>
  <c r="V61" i="10" s="1"/>
  <c r="T62" i="10"/>
  <c r="V62" i="10" s="1"/>
  <c r="T63" i="10"/>
  <c r="V63" i="10" s="1"/>
  <c r="T64" i="10"/>
  <c r="V64" i="10" s="1"/>
  <c r="T65" i="10"/>
  <c r="V65" i="10" s="1"/>
  <c r="T66" i="10"/>
  <c r="V66" i="10" s="1"/>
  <c r="T67" i="10"/>
  <c r="V67" i="10" s="1"/>
  <c r="T68" i="10"/>
  <c r="V68" i="10" s="1"/>
  <c r="T69" i="10"/>
  <c r="V69" i="10" s="1"/>
  <c r="T70" i="10"/>
  <c r="V70" i="10" s="1"/>
  <c r="T71" i="10"/>
  <c r="V71" i="10" s="1"/>
  <c r="T72" i="10"/>
  <c r="V72" i="10" s="1"/>
  <c r="T73" i="10"/>
  <c r="V73" i="10" s="1"/>
  <c r="T74" i="10"/>
  <c r="V74" i="10" s="1"/>
  <c r="T75" i="10"/>
  <c r="V75" i="10" s="1"/>
  <c r="T76" i="10"/>
  <c r="V76" i="10" s="1"/>
  <c r="T77" i="10"/>
  <c r="V77" i="10" s="1"/>
  <c r="T78" i="10"/>
  <c r="V78" i="10" s="1"/>
  <c r="T79" i="10"/>
  <c r="V79" i="10" s="1"/>
  <c r="T80" i="10"/>
  <c r="V80" i="10" s="1"/>
  <c r="T81" i="10"/>
  <c r="V81" i="10" s="1"/>
  <c r="T82" i="10"/>
  <c r="V82" i="10" s="1"/>
  <c r="T83" i="10"/>
  <c r="V83" i="10" s="1"/>
  <c r="T84" i="10"/>
  <c r="V84" i="10" s="1"/>
  <c r="T85" i="10"/>
  <c r="V85" i="10" s="1"/>
  <c r="T86" i="10"/>
  <c r="V86" i="10" s="1"/>
  <c r="T87" i="10"/>
  <c r="V87" i="10" s="1"/>
  <c r="T88" i="10"/>
  <c r="V88" i="10" s="1"/>
  <c r="T89" i="10"/>
  <c r="V89" i="10" s="1"/>
  <c r="T90" i="10"/>
  <c r="V90" i="10" s="1"/>
  <c r="T91" i="10"/>
  <c r="V91" i="10" s="1"/>
  <c r="T92" i="10"/>
  <c r="V92" i="10" s="1"/>
  <c r="T93" i="10"/>
  <c r="V93" i="10" s="1"/>
  <c r="T94" i="10"/>
  <c r="V94" i="10" s="1"/>
  <c r="T95" i="10"/>
  <c r="V95" i="10" s="1"/>
  <c r="T96" i="10"/>
  <c r="V96" i="10" s="1"/>
  <c r="T97" i="10"/>
  <c r="V97" i="10" s="1"/>
  <c r="T98" i="10"/>
  <c r="V98" i="10" s="1"/>
  <c r="T99" i="10"/>
  <c r="V99" i="10" s="1"/>
  <c r="T100" i="10"/>
  <c r="V100" i="10" s="1"/>
  <c r="T101" i="10"/>
  <c r="V101" i="10" s="1"/>
  <c r="T102" i="10"/>
  <c r="V102" i="10" s="1"/>
  <c r="T103" i="10"/>
  <c r="V103" i="10" s="1"/>
  <c r="T104" i="10"/>
  <c r="V104" i="10" s="1"/>
  <c r="T105" i="10"/>
  <c r="V105" i="10" s="1"/>
  <c r="T106" i="10"/>
  <c r="V106" i="10" s="1"/>
  <c r="T107" i="10"/>
  <c r="V107" i="10" s="1"/>
  <c r="T108" i="10"/>
  <c r="V108" i="10" s="1"/>
  <c r="T109" i="10"/>
  <c r="V109" i="10" s="1"/>
  <c r="T110" i="10"/>
  <c r="V110" i="10" s="1"/>
  <c r="T111" i="10"/>
  <c r="V111" i="10" s="1"/>
  <c r="T112" i="10"/>
  <c r="V112" i="10" s="1"/>
  <c r="T113" i="10"/>
  <c r="V113" i="10" s="1"/>
  <c r="T114" i="10"/>
  <c r="V114" i="10" s="1"/>
  <c r="T115" i="10"/>
  <c r="V115" i="10" s="1"/>
  <c r="T116" i="10"/>
  <c r="V116" i="10" s="1"/>
  <c r="T117" i="10"/>
  <c r="V117" i="10" s="1"/>
  <c r="T118" i="10"/>
  <c r="V118" i="10" s="1"/>
  <c r="T119" i="10"/>
  <c r="V119" i="10" s="1"/>
  <c r="BX21" i="10" l="1"/>
  <c r="AS21" i="10"/>
  <c r="J21" i="10"/>
  <c r="U21" i="10"/>
  <c r="BZ21" i="10" s="1"/>
  <c r="BL21" i="10"/>
  <c r="AN21" i="10"/>
  <c r="P21" i="10"/>
  <c r="CA21" i="10" l="1"/>
  <c r="BV22" i="10" l="1"/>
  <c r="BV23" i="10"/>
  <c r="BV24" i="10"/>
  <c r="BV25" i="10"/>
  <c r="BV26" i="10"/>
  <c r="BV27" i="10"/>
  <c r="BV28" i="10"/>
  <c r="BX28" i="10" s="1"/>
  <c r="BV29" i="10"/>
  <c r="BV30" i="10"/>
  <c r="BV31" i="10"/>
  <c r="BV32" i="10"/>
  <c r="BV33" i="10"/>
  <c r="BV34" i="10"/>
  <c r="BV35" i="10"/>
  <c r="BV36" i="10"/>
  <c r="BV37" i="10"/>
  <c r="BV38" i="10"/>
  <c r="BV39" i="10"/>
  <c r="BV40" i="10"/>
  <c r="BX40" i="10" s="1"/>
  <c r="BV41" i="10"/>
  <c r="BV42" i="10"/>
  <c r="BV43" i="10"/>
  <c r="BV44" i="10"/>
  <c r="BV45" i="10"/>
  <c r="BV46" i="10"/>
  <c r="BV47" i="10"/>
  <c r="BV48" i="10"/>
  <c r="BV49" i="10"/>
  <c r="BV50" i="10"/>
  <c r="BV51" i="10"/>
  <c r="BV52" i="10"/>
  <c r="BV53" i="10"/>
  <c r="BV54" i="10"/>
  <c r="BV55" i="10"/>
  <c r="BV56" i="10"/>
  <c r="BV57" i="10"/>
  <c r="BV58" i="10"/>
  <c r="BV59" i="10"/>
  <c r="BV60" i="10"/>
  <c r="BV61" i="10"/>
  <c r="BV62" i="10"/>
  <c r="BV63" i="10"/>
  <c r="BV64" i="10"/>
  <c r="BV65" i="10"/>
  <c r="BX65" i="10" s="1"/>
  <c r="BV66" i="10"/>
  <c r="BV67" i="10"/>
  <c r="BV68" i="10"/>
  <c r="BV69" i="10"/>
  <c r="BV70" i="10"/>
  <c r="BV71" i="10"/>
  <c r="BV72" i="10"/>
  <c r="BV73" i="10"/>
  <c r="BX73" i="10" s="1"/>
  <c r="BV74" i="10"/>
  <c r="BV75" i="10"/>
  <c r="BV76" i="10"/>
  <c r="BV77" i="10"/>
  <c r="BV78" i="10"/>
  <c r="BV79" i="10"/>
  <c r="BV80" i="10"/>
  <c r="BV81" i="10"/>
  <c r="BV82" i="10"/>
  <c r="BV83" i="10"/>
  <c r="BV84" i="10"/>
  <c r="BV85" i="10"/>
  <c r="BV86" i="10"/>
  <c r="BX86" i="10" s="1"/>
  <c r="BV87" i="10"/>
  <c r="BV88" i="10"/>
  <c r="BV89" i="10"/>
  <c r="BV90" i="10"/>
  <c r="BV91" i="10"/>
  <c r="BV92" i="10"/>
  <c r="BV93" i="10"/>
  <c r="BV94" i="10"/>
  <c r="BV95" i="10"/>
  <c r="BV96" i="10"/>
  <c r="BV97" i="10"/>
  <c r="BV98" i="10"/>
  <c r="BV99" i="10"/>
  <c r="BV100" i="10"/>
  <c r="BV101" i="10"/>
  <c r="BV102" i="10"/>
  <c r="BV103" i="10"/>
  <c r="BV104" i="10"/>
  <c r="BV105" i="10"/>
  <c r="BV106" i="10"/>
  <c r="BV107" i="10"/>
  <c r="BV108" i="10"/>
  <c r="BV109" i="10"/>
  <c r="BV110" i="10"/>
  <c r="BV111" i="10"/>
  <c r="BV112" i="10"/>
  <c r="BV113" i="10"/>
  <c r="BV114" i="10"/>
  <c r="BV115" i="10"/>
  <c r="BV116" i="10"/>
  <c r="BV117" i="10"/>
  <c r="BV118" i="10"/>
  <c r="BX118" i="10" s="1"/>
  <c r="BW118" i="10"/>
  <c r="BV119" i="10"/>
  <c r="BP22" i="10"/>
  <c r="BP23" i="10"/>
  <c r="BP24" i="10"/>
  <c r="BP25" i="10"/>
  <c r="BP26" i="10"/>
  <c r="BP27" i="10"/>
  <c r="BP28" i="10"/>
  <c r="BR28" i="10" s="1"/>
  <c r="BP29" i="10"/>
  <c r="BP30" i="10"/>
  <c r="BP31" i="10"/>
  <c r="BP32" i="10"/>
  <c r="BP33" i="10"/>
  <c r="BP34" i="10"/>
  <c r="BP35" i="10"/>
  <c r="BP36" i="10"/>
  <c r="BP37" i="10"/>
  <c r="BP38" i="10"/>
  <c r="BP39" i="10"/>
  <c r="BP40" i="10"/>
  <c r="BP41" i="10"/>
  <c r="BP42" i="10"/>
  <c r="BP43" i="10"/>
  <c r="BP44" i="10"/>
  <c r="BP45" i="10"/>
  <c r="BP46" i="10"/>
  <c r="BP47" i="10"/>
  <c r="BP48" i="10"/>
  <c r="BP49" i="10"/>
  <c r="BP50" i="10"/>
  <c r="BP51" i="10"/>
  <c r="BP52" i="10"/>
  <c r="BP53" i="10"/>
  <c r="BP54" i="10"/>
  <c r="BP55" i="10"/>
  <c r="BP56" i="10"/>
  <c r="BP57" i="10"/>
  <c r="BP58" i="10"/>
  <c r="BP59" i="10"/>
  <c r="BP60" i="10"/>
  <c r="BP61" i="10"/>
  <c r="BP62" i="10"/>
  <c r="BP63" i="10"/>
  <c r="BP64" i="10"/>
  <c r="BP65" i="10"/>
  <c r="BP66" i="10"/>
  <c r="BP67" i="10"/>
  <c r="BP68" i="10"/>
  <c r="BP69" i="10"/>
  <c r="BP70" i="10"/>
  <c r="BP71" i="10"/>
  <c r="BP72" i="10"/>
  <c r="BP73" i="10"/>
  <c r="BP74" i="10"/>
  <c r="BP75" i="10"/>
  <c r="BP76" i="10"/>
  <c r="BP77" i="10"/>
  <c r="BP78" i="10"/>
  <c r="BP79" i="10"/>
  <c r="BP80" i="10"/>
  <c r="BP81" i="10"/>
  <c r="BP82" i="10"/>
  <c r="BP83" i="10"/>
  <c r="BP84" i="10"/>
  <c r="BP85" i="10"/>
  <c r="BP86" i="10"/>
  <c r="BP87" i="10"/>
  <c r="BP88" i="10"/>
  <c r="BP89" i="10"/>
  <c r="BP90" i="10"/>
  <c r="BP91" i="10"/>
  <c r="BP92" i="10"/>
  <c r="BP93" i="10"/>
  <c r="BP94" i="10"/>
  <c r="BP95" i="10"/>
  <c r="BP96" i="10"/>
  <c r="BP97" i="10"/>
  <c r="BP98" i="10"/>
  <c r="BP99" i="10"/>
  <c r="BP100" i="10"/>
  <c r="BP101" i="10"/>
  <c r="BP102" i="10"/>
  <c r="BP103" i="10"/>
  <c r="BP104" i="10"/>
  <c r="BP105" i="10"/>
  <c r="BP106" i="10"/>
  <c r="BP107" i="10"/>
  <c r="BP108" i="10"/>
  <c r="BP109" i="10"/>
  <c r="BP110" i="10"/>
  <c r="BP111" i="10"/>
  <c r="BP112" i="10"/>
  <c r="BP113" i="10"/>
  <c r="BP114" i="10"/>
  <c r="BP115" i="10"/>
  <c r="BP116" i="10"/>
  <c r="BP117" i="10"/>
  <c r="BP118" i="10"/>
  <c r="BP119" i="10"/>
  <c r="BD22" i="10"/>
  <c r="BD23" i="10"/>
  <c r="BD24" i="10"/>
  <c r="BD25" i="10"/>
  <c r="BD26" i="10"/>
  <c r="BD27" i="10"/>
  <c r="BD28" i="10"/>
  <c r="BD29" i="10"/>
  <c r="BD30" i="10"/>
  <c r="BD31" i="10"/>
  <c r="BD32" i="10"/>
  <c r="BD33" i="10"/>
  <c r="BD34" i="10"/>
  <c r="BD35" i="10"/>
  <c r="BD36" i="10"/>
  <c r="BD37" i="10"/>
  <c r="BD38" i="10"/>
  <c r="BD39" i="10"/>
  <c r="BD40" i="10"/>
  <c r="BD41" i="10"/>
  <c r="BD42" i="10"/>
  <c r="BD43" i="10"/>
  <c r="BD44" i="10"/>
  <c r="BD45" i="10"/>
  <c r="BD46" i="10"/>
  <c r="BD47" i="10"/>
  <c r="BF47" i="10" s="1"/>
  <c r="BD48" i="10"/>
  <c r="BD49" i="10"/>
  <c r="BD50" i="10"/>
  <c r="BD51" i="10"/>
  <c r="BD52" i="10"/>
  <c r="BD53" i="10"/>
  <c r="BD54" i="10"/>
  <c r="BD55" i="10"/>
  <c r="BD56" i="10"/>
  <c r="BD57" i="10"/>
  <c r="BD58" i="10"/>
  <c r="BD59" i="10"/>
  <c r="BD60" i="10"/>
  <c r="BD61" i="10"/>
  <c r="BD62" i="10"/>
  <c r="BD63" i="10"/>
  <c r="BD64" i="10"/>
  <c r="BD65" i="10"/>
  <c r="BD66" i="10"/>
  <c r="BD67" i="10"/>
  <c r="BD68" i="10"/>
  <c r="BD69" i="10"/>
  <c r="BD70" i="10"/>
  <c r="BD71" i="10"/>
  <c r="BD72" i="10"/>
  <c r="BD73" i="10"/>
  <c r="BD74" i="10"/>
  <c r="BD75" i="10"/>
  <c r="BD76" i="10"/>
  <c r="BD77" i="10"/>
  <c r="BD78" i="10"/>
  <c r="BD79" i="10"/>
  <c r="BD80" i="10"/>
  <c r="BD81" i="10"/>
  <c r="BD82" i="10"/>
  <c r="BD83" i="10"/>
  <c r="BD84" i="10"/>
  <c r="BD85" i="10"/>
  <c r="BD86" i="10"/>
  <c r="BD87" i="10"/>
  <c r="BD88" i="10"/>
  <c r="BD89" i="10"/>
  <c r="BD90" i="10"/>
  <c r="BD91" i="10"/>
  <c r="BD92" i="10"/>
  <c r="BD93" i="10"/>
  <c r="BD94" i="10"/>
  <c r="BD95" i="10"/>
  <c r="BD96" i="10"/>
  <c r="BD97" i="10"/>
  <c r="BD98" i="10"/>
  <c r="BD99" i="10"/>
  <c r="BD100" i="10"/>
  <c r="BD101" i="10"/>
  <c r="BD102" i="10"/>
  <c r="BD103" i="10"/>
  <c r="BD104" i="10"/>
  <c r="BD105" i="10"/>
  <c r="BD106" i="10"/>
  <c r="BD107" i="10"/>
  <c r="BD108" i="10"/>
  <c r="BD109" i="10"/>
  <c r="BD110" i="10"/>
  <c r="BD111" i="10"/>
  <c r="BD112" i="10"/>
  <c r="BD113" i="10"/>
  <c r="BD114" i="10"/>
  <c r="BD115" i="10"/>
  <c r="BD116" i="10"/>
  <c r="BD117" i="10"/>
  <c r="BD118" i="10"/>
  <c r="BD119" i="10"/>
  <c r="AX22" i="10"/>
  <c r="AX23" i="10"/>
  <c r="AX24" i="10"/>
  <c r="AX25" i="10"/>
  <c r="AX26" i="10"/>
  <c r="AX27" i="10"/>
  <c r="AX28" i="10"/>
  <c r="AX29" i="10"/>
  <c r="AX30" i="10"/>
  <c r="AX31" i="10"/>
  <c r="AX32" i="10"/>
  <c r="AX33" i="10"/>
  <c r="AX34" i="10"/>
  <c r="AX35" i="10"/>
  <c r="AX36" i="10"/>
  <c r="AX37" i="10"/>
  <c r="AX38" i="10"/>
  <c r="AX39" i="10"/>
  <c r="AX40" i="10"/>
  <c r="AX41" i="10"/>
  <c r="AX42" i="10"/>
  <c r="AX43" i="10"/>
  <c r="AX44" i="10"/>
  <c r="AX45" i="10"/>
  <c r="AX46" i="10"/>
  <c r="AX47" i="10"/>
  <c r="AX48" i="10"/>
  <c r="AX49" i="10"/>
  <c r="AX50" i="10"/>
  <c r="AX51" i="10"/>
  <c r="AX52" i="10"/>
  <c r="AX53" i="10"/>
  <c r="AX54" i="10"/>
  <c r="AX55" i="10"/>
  <c r="AX56" i="10"/>
  <c r="AX57" i="10"/>
  <c r="AX58" i="10"/>
  <c r="AX59" i="10"/>
  <c r="AX60" i="10"/>
  <c r="AX61" i="10"/>
  <c r="AX62" i="10"/>
  <c r="AX63" i="10"/>
  <c r="AX64" i="10"/>
  <c r="AX65" i="10"/>
  <c r="AX66" i="10"/>
  <c r="AX67" i="10"/>
  <c r="AX68" i="10"/>
  <c r="AX69" i="10"/>
  <c r="AX70" i="10"/>
  <c r="AX71" i="10"/>
  <c r="AX72" i="10"/>
  <c r="AX73" i="10"/>
  <c r="AX74" i="10"/>
  <c r="AX75" i="10"/>
  <c r="AX76" i="10"/>
  <c r="AX77" i="10"/>
  <c r="AX78" i="10"/>
  <c r="AX79" i="10"/>
  <c r="AX80" i="10"/>
  <c r="AX81" i="10"/>
  <c r="AX82" i="10"/>
  <c r="AX83" i="10"/>
  <c r="AX84" i="10"/>
  <c r="AX85" i="10"/>
  <c r="AX86" i="10"/>
  <c r="AX87" i="10"/>
  <c r="AX88" i="10"/>
  <c r="AX89" i="10"/>
  <c r="AX90" i="10"/>
  <c r="AX91" i="10"/>
  <c r="AX92" i="10"/>
  <c r="AX93" i="10"/>
  <c r="AX94" i="10"/>
  <c r="AX95" i="10"/>
  <c r="AX96" i="10"/>
  <c r="AX97" i="10"/>
  <c r="AX98" i="10"/>
  <c r="AX99" i="10"/>
  <c r="AX100" i="10"/>
  <c r="AX101" i="10"/>
  <c r="AX102" i="10"/>
  <c r="AX103" i="10"/>
  <c r="AX104" i="10"/>
  <c r="AX105" i="10"/>
  <c r="AX106" i="10"/>
  <c r="AX107" i="10"/>
  <c r="AX108" i="10"/>
  <c r="AX109" i="10"/>
  <c r="AX110" i="10"/>
  <c r="AX111" i="10"/>
  <c r="AX112" i="10"/>
  <c r="AX113" i="10"/>
  <c r="AX114" i="10"/>
  <c r="AX115" i="10"/>
  <c r="AX116" i="10"/>
  <c r="AX117" i="10"/>
  <c r="AX118" i="10"/>
  <c r="AX119" i="10"/>
  <c r="AL22" i="10"/>
  <c r="AL23" i="10"/>
  <c r="AL24" i="10"/>
  <c r="AL25" i="10"/>
  <c r="AL26" i="10"/>
  <c r="AL27" i="10"/>
  <c r="AL28" i="10"/>
  <c r="AL29" i="10"/>
  <c r="AL30" i="10"/>
  <c r="AL31" i="10"/>
  <c r="AL32" i="10"/>
  <c r="AL33" i="10"/>
  <c r="AL34" i="10"/>
  <c r="AL35" i="10"/>
  <c r="AL36" i="10"/>
  <c r="AL37" i="10"/>
  <c r="AL38" i="10"/>
  <c r="AL39" i="10"/>
  <c r="AL40" i="10"/>
  <c r="AL41" i="10"/>
  <c r="AL42" i="10"/>
  <c r="AL43" i="10"/>
  <c r="AL44" i="10"/>
  <c r="AL45" i="10"/>
  <c r="AL46" i="10"/>
  <c r="AL47" i="10"/>
  <c r="AL48" i="10"/>
  <c r="AL49" i="10"/>
  <c r="AL50" i="10"/>
  <c r="AL51" i="10"/>
  <c r="AL52" i="10"/>
  <c r="AL53" i="10"/>
  <c r="AL54" i="10"/>
  <c r="AL55" i="10"/>
  <c r="AL56" i="10"/>
  <c r="AL57" i="10"/>
  <c r="AL58" i="10"/>
  <c r="AL59" i="10"/>
  <c r="AL60" i="10"/>
  <c r="AL61" i="10"/>
  <c r="AL62" i="10"/>
  <c r="AL63" i="10"/>
  <c r="AL64" i="10"/>
  <c r="AL65" i="10"/>
  <c r="AL66" i="10"/>
  <c r="AL67" i="10"/>
  <c r="AL68" i="10"/>
  <c r="AL69" i="10"/>
  <c r="AL70" i="10"/>
  <c r="AL71" i="10"/>
  <c r="AL72" i="10"/>
  <c r="AL73" i="10"/>
  <c r="AL74" i="10"/>
  <c r="AL75" i="10"/>
  <c r="AL76" i="10"/>
  <c r="AL77" i="10"/>
  <c r="AL78" i="10"/>
  <c r="AL79" i="10"/>
  <c r="AL80" i="10"/>
  <c r="AL81" i="10"/>
  <c r="AL82" i="10"/>
  <c r="AL83" i="10"/>
  <c r="AL84" i="10"/>
  <c r="AL85" i="10"/>
  <c r="AL86" i="10"/>
  <c r="AL87" i="10"/>
  <c r="AL88" i="10"/>
  <c r="AL89" i="10"/>
  <c r="AL90" i="10"/>
  <c r="AL91" i="10"/>
  <c r="AL92" i="10"/>
  <c r="AL93" i="10"/>
  <c r="AL94" i="10"/>
  <c r="AL95" i="10"/>
  <c r="AL96" i="10"/>
  <c r="AL97" i="10"/>
  <c r="AL98" i="10"/>
  <c r="AL99" i="10"/>
  <c r="AL100" i="10"/>
  <c r="AL101" i="10"/>
  <c r="AL102" i="10"/>
  <c r="AL103" i="10"/>
  <c r="AL104" i="10"/>
  <c r="AL105" i="10"/>
  <c r="AL106" i="10"/>
  <c r="AL107" i="10"/>
  <c r="AL108" i="10"/>
  <c r="AL109" i="10"/>
  <c r="AL110" i="10"/>
  <c r="AL111" i="10"/>
  <c r="AL112" i="10"/>
  <c r="AL113" i="10"/>
  <c r="AL114" i="10"/>
  <c r="AL115" i="10"/>
  <c r="AL116" i="10"/>
  <c r="AL117" i="10"/>
  <c r="AL118" i="10"/>
  <c r="AL119" i="10"/>
  <c r="AF22" i="10"/>
  <c r="AF23" i="10"/>
  <c r="AF24" i="10"/>
  <c r="AF25" i="10"/>
  <c r="AF26" i="10"/>
  <c r="AF27" i="10"/>
  <c r="AF28" i="10"/>
  <c r="AF29" i="10"/>
  <c r="AF30" i="10"/>
  <c r="AF31" i="10"/>
  <c r="AF32" i="10"/>
  <c r="AF33" i="10"/>
  <c r="AF34" i="10"/>
  <c r="AF35" i="10"/>
  <c r="AF36" i="10"/>
  <c r="AF37" i="10"/>
  <c r="AF38" i="10"/>
  <c r="AF39" i="10"/>
  <c r="AF40" i="10"/>
  <c r="AF41" i="10"/>
  <c r="AF42" i="10"/>
  <c r="AF43" i="10"/>
  <c r="AF44" i="10"/>
  <c r="AF45" i="10"/>
  <c r="AF46" i="10"/>
  <c r="AF47" i="10"/>
  <c r="AF48" i="10"/>
  <c r="AF49" i="10"/>
  <c r="AF50" i="10"/>
  <c r="AF51" i="10"/>
  <c r="AF52" i="10"/>
  <c r="AF53" i="10"/>
  <c r="AF54" i="10"/>
  <c r="AF55" i="10"/>
  <c r="AF56" i="10"/>
  <c r="AF57" i="10"/>
  <c r="AF58" i="10"/>
  <c r="AF59" i="10"/>
  <c r="AF60" i="10"/>
  <c r="AF61" i="10"/>
  <c r="AF62" i="10"/>
  <c r="AF63" i="10"/>
  <c r="AF64" i="10"/>
  <c r="AF65" i="10"/>
  <c r="AF66" i="10"/>
  <c r="AF67" i="10"/>
  <c r="AF68" i="10"/>
  <c r="AF69" i="10"/>
  <c r="AF70" i="10"/>
  <c r="AF71" i="10"/>
  <c r="AF72" i="10"/>
  <c r="AF73" i="10"/>
  <c r="AF74" i="10"/>
  <c r="AF75" i="10"/>
  <c r="AF76" i="10"/>
  <c r="AF77" i="10"/>
  <c r="AF78" i="10"/>
  <c r="AF79" i="10"/>
  <c r="AF80" i="10"/>
  <c r="AF81" i="10"/>
  <c r="AF82" i="10"/>
  <c r="AF83" i="10"/>
  <c r="AF84" i="10"/>
  <c r="AF85" i="10"/>
  <c r="AF86" i="10"/>
  <c r="AF87" i="10"/>
  <c r="AF88" i="10"/>
  <c r="AF89" i="10"/>
  <c r="AF90" i="10"/>
  <c r="AF91" i="10"/>
  <c r="AF92" i="10"/>
  <c r="AF93" i="10"/>
  <c r="AF94" i="10"/>
  <c r="AF95" i="10"/>
  <c r="AF96" i="10"/>
  <c r="AF97" i="10"/>
  <c r="AF98" i="10"/>
  <c r="AF99" i="10"/>
  <c r="AF100" i="10"/>
  <c r="AF101" i="10"/>
  <c r="AF102" i="10"/>
  <c r="AF103" i="10"/>
  <c r="AF104" i="10"/>
  <c r="AF105" i="10"/>
  <c r="AF106" i="10"/>
  <c r="AF107" i="10"/>
  <c r="AF108" i="10"/>
  <c r="AF109" i="10"/>
  <c r="AF110" i="10"/>
  <c r="AF111" i="10"/>
  <c r="AF112" i="10"/>
  <c r="AF113" i="10"/>
  <c r="AF114" i="10"/>
  <c r="AF115" i="10"/>
  <c r="AF116" i="10"/>
  <c r="AF117" i="10"/>
  <c r="AF118" i="10"/>
  <c r="AF119" i="10"/>
  <c r="O22" i="10"/>
  <c r="O23" i="10"/>
  <c r="O24" i="10"/>
  <c r="O25" i="10"/>
  <c r="O26" i="10"/>
  <c r="O27" i="10"/>
  <c r="O28" i="10"/>
  <c r="O29" i="10"/>
  <c r="O30" i="10"/>
  <c r="O31" i="10"/>
  <c r="O34" i="10"/>
  <c r="O35" i="10"/>
  <c r="O36" i="10"/>
  <c r="O37" i="10"/>
  <c r="O38" i="10"/>
  <c r="O39" i="10"/>
  <c r="O40" i="10"/>
  <c r="O41" i="10"/>
  <c r="O42" i="10"/>
  <c r="O43" i="10"/>
  <c r="O44" i="10"/>
  <c r="O45" i="10"/>
  <c r="O46" i="10"/>
  <c r="O47" i="10"/>
  <c r="O48" i="10"/>
  <c r="O49" i="10"/>
  <c r="O50" i="10"/>
  <c r="O51" i="10"/>
  <c r="O52" i="10"/>
  <c r="O53" i="10"/>
  <c r="O54" i="10"/>
  <c r="O55" i="10"/>
  <c r="O56" i="10"/>
  <c r="O57" i="10"/>
  <c r="O58" i="10"/>
  <c r="O59" i="10"/>
  <c r="O60" i="10"/>
  <c r="O61" i="10"/>
  <c r="O62" i="10"/>
  <c r="O63" i="10"/>
  <c r="O64" i="10"/>
  <c r="O65" i="10"/>
  <c r="O66" i="10"/>
  <c r="O67" i="10"/>
  <c r="O68" i="10"/>
  <c r="O69" i="10"/>
  <c r="O70" i="10"/>
  <c r="O71" i="10"/>
  <c r="O72" i="10"/>
  <c r="O73" i="10"/>
  <c r="O74" i="10"/>
  <c r="O75" i="10"/>
  <c r="O76" i="10"/>
  <c r="O77" i="10"/>
  <c r="O78" i="10"/>
  <c r="O79" i="10"/>
  <c r="O80" i="10"/>
  <c r="O81" i="10"/>
  <c r="O82" i="10"/>
  <c r="O83" i="10"/>
  <c r="O84" i="10"/>
  <c r="O85" i="10"/>
  <c r="O86" i="10"/>
  <c r="O87" i="10"/>
  <c r="O88" i="10"/>
  <c r="O89" i="10"/>
  <c r="O90" i="10"/>
  <c r="O91" i="10"/>
  <c r="O92" i="10"/>
  <c r="O93" i="10"/>
  <c r="O94" i="10"/>
  <c r="O95" i="10"/>
  <c r="O96" i="10"/>
  <c r="O97" i="10"/>
  <c r="O98" i="10"/>
  <c r="O99" i="10"/>
  <c r="O100" i="10"/>
  <c r="O101" i="10"/>
  <c r="O102" i="10"/>
  <c r="O103" i="10"/>
  <c r="O106" i="10"/>
  <c r="O107" i="10"/>
  <c r="O108" i="10"/>
  <c r="O109" i="10"/>
  <c r="O110" i="10"/>
  <c r="O111" i="10"/>
  <c r="O112" i="10"/>
  <c r="O113" i="10"/>
  <c r="O114" i="10"/>
  <c r="O115" i="10"/>
  <c r="O118" i="10"/>
  <c r="O119" i="10"/>
  <c r="BK22" i="10"/>
  <c r="BK23" i="10"/>
  <c r="BK24" i="10"/>
  <c r="BK25" i="10"/>
  <c r="BK26" i="10"/>
  <c r="BK27" i="10"/>
  <c r="BK28" i="10"/>
  <c r="BK29" i="10"/>
  <c r="BK30" i="10"/>
  <c r="BK31" i="10"/>
  <c r="BK32" i="10"/>
  <c r="BK33" i="10"/>
  <c r="BK34" i="10"/>
  <c r="BK35" i="10"/>
  <c r="BK36" i="10"/>
  <c r="BK37" i="10"/>
  <c r="BK38" i="10"/>
  <c r="BK39" i="10"/>
  <c r="BK40" i="10"/>
  <c r="BK41" i="10"/>
  <c r="BK42" i="10"/>
  <c r="BK43" i="10"/>
  <c r="BK44" i="10"/>
  <c r="BK45" i="10"/>
  <c r="BK46" i="10"/>
  <c r="BK47" i="10"/>
  <c r="BK48" i="10"/>
  <c r="BK49" i="10"/>
  <c r="BK50" i="10"/>
  <c r="BK51" i="10"/>
  <c r="BK52" i="10"/>
  <c r="BK53" i="10"/>
  <c r="BK54" i="10"/>
  <c r="BK55" i="10"/>
  <c r="BK56" i="10"/>
  <c r="BK57" i="10"/>
  <c r="BK58" i="10"/>
  <c r="BK59" i="10"/>
  <c r="BK60" i="10"/>
  <c r="BK61" i="10"/>
  <c r="BK62" i="10"/>
  <c r="BK63" i="10"/>
  <c r="BK64" i="10"/>
  <c r="BK65" i="10"/>
  <c r="BK66" i="10"/>
  <c r="BK67" i="10"/>
  <c r="BK68" i="10"/>
  <c r="BK69" i="10"/>
  <c r="BK70" i="10"/>
  <c r="BK71" i="10"/>
  <c r="BK72" i="10"/>
  <c r="BK73" i="10"/>
  <c r="BK74" i="10"/>
  <c r="BK75" i="10"/>
  <c r="BK76" i="10"/>
  <c r="BK77" i="10"/>
  <c r="BK78" i="10"/>
  <c r="BK79" i="10"/>
  <c r="BK80" i="10"/>
  <c r="BK81" i="10"/>
  <c r="BK82" i="10"/>
  <c r="BK83" i="10"/>
  <c r="BK84" i="10"/>
  <c r="BK85" i="10"/>
  <c r="BK86" i="10"/>
  <c r="BK87" i="10"/>
  <c r="BK88" i="10"/>
  <c r="BK89" i="10"/>
  <c r="BK90" i="10"/>
  <c r="BK91" i="10"/>
  <c r="BK92" i="10"/>
  <c r="BK93" i="10"/>
  <c r="BK94" i="10"/>
  <c r="BK95" i="10"/>
  <c r="BK96" i="10"/>
  <c r="BK97" i="10"/>
  <c r="BK98" i="10"/>
  <c r="BK99" i="10"/>
  <c r="BK100" i="10"/>
  <c r="BK101" i="10"/>
  <c r="BK102" i="10"/>
  <c r="BK103" i="10"/>
  <c r="BK104" i="10"/>
  <c r="BK105" i="10"/>
  <c r="BK106" i="10"/>
  <c r="BK107" i="10"/>
  <c r="BK108" i="10"/>
  <c r="BK109" i="10"/>
  <c r="BK110" i="10"/>
  <c r="BK111" i="10"/>
  <c r="BK112" i="10"/>
  <c r="BK113" i="10"/>
  <c r="BK114" i="10"/>
  <c r="BK115" i="10"/>
  <c r="BK116" i="10"/>
  <c r="BK117" i="10"/>
  <c r="BK118" i="10"/>
  <c r="BK119" i="10"/>
  <c r="AR22" i="10"/>
  <c r="AR23" i="10"/>
  <c r="AR24" i="10"/>
  <c r="AR25" i="10"/>
  <c r="AR26" i="10"/>
  <c r="AR27" i="10"/>
  <c r="AR28" i="10"/>
  <c r="AR29" i="10"/>
  <c r="AR30" i="10"/>
  <c r="AR31" i="10"/>
  <c r="AR32" i="10"/>
  <c r="AR33" i="10"/>
  <c r="AR34" i="10"/>
  <c r="AR35" i="10"/>
  <c r="AR36" i="10"/>
  <c r="AR37" i="10"/>
  <c r="AR38" i="10"/>
  <c r="AR39" i="10"/>
  <c r="AR40" i="10"/>
  <c r="AR41" i="10"/>
  <c r="AR42" i="10"/>
  <c r="AR43" i="10"/>
  <c r="AR44" i="10"/>
  <c r="AR45" i="10"/>
  <c r="AR46" i="10"/>
  <c r="AR47" i="10"/>
  <c r="AR48" i="10"/>
  <c r="AR49" i="10"/>
  <c r="AR50" i="10"/>
  <c r="AR51" i="10"/>
  <c r="AR52" i="10"/>
  <c r="AR53" i="10"/>
  <c r="AR54" i="10"/>
  <c r="AR55" i="10"/>
  <c r="AR56" i="10"/>
  <c r="AR57" i="10"/>
  <c r="AR58" i="10"/>
  <c r="AR59" i="10"/>
  <c r="AR60" i="10"/>
  <c r="AR61" i="10"/>
  <c r="AR62" i="10"/>
  <c r="AR63" i="10"/>
  <c r="AR64" i="10"/>
  <c r="AR65" i="10"/>
  <c r="AR66" i="10"/>
  <c r="AR67" i="10"/>
  <c r="AR68" i="10"/>
  <c r="AR69" i="10"/>
  <c r="AR70" i="10"/>
  <c r="AR71" i="10"/>
  <c r="AR72" i="10"/>
  <c r="AR73" i="10"/>
  <c r="AR74" i="10"/>
  <c r="AR75" i="10"/>
  <c r="AR76" i="10"/>
  <c r="AR77" i="10"/>
  <c r="AR78" i="10"/>
  <c r="AR79" i="10"/>
  <c r="AR80" i="10"/>
  <c r="AR81" i="10"/>
  <c r="AR82" i="10"/>
  <c r="AR83" i="10"/>
  <c r="AR84" i="10"/>
  <c r="AR85" i="10"/>
  <c r="AR86" i="10"/>
  <c r="AR87" i="10"/>
  <c r="AR88" i="10"/>
  <c r="AR89" i="10"/>
  <c r="AR90" i="10"/>
  <c r="AR91" i="10"/>
  <c r="AR92" i="10"/>
  <c r="AR93" i="10"/>
  <c r="AR94" i="10"/>
  <c r="AR95" i="10"/>
  <c r="AR96" i="10"/>
  <c r="AR97" i="10"/>
  <c r="AR98" i="10"/>
  <c r="AR99" i="10"/>
  <c r="AR100" i="10"/>
  <c r="AR101" i="10"/>
  <c r="AR102" i="10"/>
  <c r="AR103" i="10"/>
  <c r="AR104" i="10"/>
  <c r="AR105" i="10"/>
  <c r="AR106" i="10"/>
  <c r="AR107" i="10"/>
  <c r="AR108" i="10"/>
  <c r="AR109" i="10"/>
  <c r="AR110" i="10"/>
  <c r="AR111" i="10"/>
  <c r="AR112" i="10"/>
  <c r="AR113" i="10"/>
  <c r="AR114" i="10"/>
  <c r="AR115" i="10"/>
  <c r="AR116" i="10"/>
  <c r="AR117" i="10"/>
  <c r="AR118" i="10"/>
  <c r="AR119" i="10"/>
  <c r="Z22" i="10"/>
  <c r="Z23" i="10"/>
  <c r="Z24" i="10"/>
  <c r="Z25" i="10"/>
  <c r="Z26" i="10"/>
  <c r="Z27" i="10"/>
  <c r="Z28" i="10"/>
  <c r="Z29" i="10"/>
  <c r="Z30" i="10"/>
  <c r="Z31" i="10"/>
  <c r="Z32" i="10"/>
  <c r="Z33" i="10"/>
  <c r="Z34" i="10"/>
  <c r="Z35" i="10"/>
  <c r="Z36" i="10"/>
  <c r="Z37" i="10"/>
  <c r="Z38" i="10"/>
  <c r="Z39" i="10"/>
  <c r="Z40" i="10"/>
  <c r="Z41" i="10"/>
  <c r="Z42" i="10"/>
  <c r="Z43" i="10"/>
  <c r="Z44" i="10"/>
  <c r="Z45" i="10"/>
  <c r="Z46" i="10"/>
  <c r="Z47" i="10"/>
  <c r="Z48" i="10"/>
  <c r="Z49" i="10"/>
  <c r="Z50" i="10"/>
  <c r="Z51" i="10"/>
  <c r="Z52" i="10"/>
  <c r="Z53" i="10"/>
  <c r="Z54" i="10"/>
  <c r="Z55" i="10"/>
  <c r="Z56" i="10"/>
  <c r="Z57" i="10"/>
  <c r="Z58" i="10"/>
  <c r="Z59" i="10"/>
  <c r="Z60" i="10"/>
  <c r="Z61" i="10"/>
  <c r="Z62" i="10"/>
  <c r="Z63" i="10"/>
  <c r="Z64" i="10"/>
  <c r="Z65" i="10"/>
  <c r="Z66" i="10"/>
  <c r="Z67" i="10"/>
  <c r="Z68" i="10"/>
  <c r="Z69" i="10"/>
  <c r="Z70" i="10"/>
  <c r="Z71" i="10"/>
  <c r="Z72" i="10"/>
  <c r="Z73" i="10"/>
  <c r="Z74" i="10"/>
  <c r="Z75" i="10"/>
  <c r="Z76" i="10"/>
  <c r="Z77" i="10"/>
  <c r="Z78" i="10"/>
  <c r="Z79" i="10"/>
  <c r="Z80" i="10"/>
  <c r="Z81" i="10"/>
  <c r="Z82" i="10"/>
  <c r="Z83" i="10"/>
  <c r="Z84" i="10"/>
  <c r="Z85" i="10"/>
  <c r="Z86" i="10"/>
  <c r="Z87" i="10"/>
  <c r="Z88" i="10"/>
  <c r="Z89" i="10"/>
  <c r="Z90" i="10"/>
  <c r="Z91" i="10"/>
  <c r="Z92" i="10"/>
  <c r="Z93" i="10"/>
  <c r="Z94" i="10"/>
  <c r="Z95" i="10"/>
  <c r="Z96" i="10"/>
  <c r="Z97" i="10"/>
  <c r="Z98" i="10"/>
  <c r="Z99" i="10"/>
  <c r="Z100" i="10"/>
  <c r="Z101" i="10"/>
  <c r="Z102" i="10"/>
  <c r="Z103" i="10"/>
  <c r="Z104" i="10"/>
  <c r="Z105" i="10"/>
  <c r="Z106" i="10"/>
  <c r="Z107" i="10"/>
  <c r="Z108" i="10"/>
  <c r="Z109" i="10"/>
  <c r="Z110" i="10"/>
  <c r="Z111" i="10"/>
  <c r="Z112" i="10"/>
  <c r="Z113" i="10"/>
  <c r="Z114" i="10"/>
  <c r="Z115" i="10"/>
  <c r="Z116" i="10"/>
  <c r="Z117" i="10"/>
  <c r="Z118" i="10"/>
  <c r="Z119" i="10"/>
  <c r="U22" i="10"/>
  <c r="U23" i="10"/>
  <c r="U24" i="10"/>
  <c r="U25" i="10"/>
  <c r="U26" i="10"/>
  <c r="U27" i="10"/>
  <c r="U28" i="10"/>
  <c r="U29" i="10"/>
  <c r="U30" i="10"/>
  <c r="U31" i="10"/>
  <c r="U32" i="10"/>
  <c r="U33" i="10"/>
  <c r="U34"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72" i="10"/>
  <c r="U73" i="10"/>
  <c r="U74" i="10"/>
  <c r="U75" i="10"/>
  <c r="U76" i="10"/>
  <c r="U77" i="10"/>
  <c r="U78" i="10"/>
  <c r="U79" i="10"/>
  <c r="U80" i="10"/>
  <c r="U81" i="10"/>
  <c r="U82" i="10"/>
  <c r="U83" i="10"/>
  <c r="U84" i="10"/>
  <c r="U85" i="10"/>
  <c r="U86" i="10"/>
  <c r="U87" i="10"/>
  <c r="U88" i="10"/>
  <c r="U89" i="10"/>
  <c r="U90" i="10"/>
  <c r="U91" i="10"/>
  <c r="U92" i="10"/>
  <c r="U93" i="10"/>
  <c r="U94" i="10"/>
  <c r="U95" i="10"/>
  <c r="U96" i="10"/>
  <c r="U97" i="10"/>
  <c r="U98" i="10"/>
  <c r="U99" i="10"/>
  <c r="U100" i="10"/>
  <c r="U101" i="10"/>
  <c r="U102" i="10"/>
  <c r="U103" i="10"/>
  <c r="U104" i="10"/>
  <c r="U105" i="10"/>
  <c r="U106" i="10"/>
  <c r="U107" i="10"/>
  <c r="U108" i="10"/>
  <c r="U109" i="10"/>
  <c r="U110" i="10"/>
  <c r="U111" i="10"/>
  <c r="U112" i="10"/>
  <c r="U113" i="10"/>
  <c r="U114" i="10"/>
  <c r="U115" i="10"/>
  <c r="U116" i="10"/>
  <c r="U117" i="10"/>
  <c r="U118" i="10"/>
  <c r="U119" i="10"/>
  <c r="H22" i="10"/>
  <c r="H23" i="10"/>
  <c r="H24" i="10"/>
  <c r="H25" i="10"/>
  <c r="H26" i="10"/>
  <c r="H27" i="10"/>
  <c r="H28" i="10"/>
  <c r="J28" i="10" s="1"/>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O104" i="10"/>
  <c r="O105" i="10"/>
  <c r="O116" i="10"/>
  <c r="O117" i="10"/>
  <c r="O32" i="10"/>
  <c r="O33" i="10"/>
  <c r="BW65" i="10" l="1"/>
  <c r="BQ28" i="10"/>
  <c r="BW86" i="10"/>
  <c r="BW40" i="10"/>
  <c r="I102" i="10"/>
  <c r="J102" i="10"/>
  <c r="I54" i="10"/>
  <c r="J54" i="10"/>
  <c r="BW80" i="10"/>
  <c r="BX80" i="10"/>
  <c r="I117" i="10"/>
  <c r="J117" i="10"/>
  <c r="I61" i="10"/>
  <c r="J61" i="10"/>
  <c r="BW49" i="10"/>
  <c r="BX49" i="10"/>
  <c r="I116" i="10"/>
  <c r="J116" i="10"/>
  <c r="I108" i="10"/>
  <c r="J108" i="10"/>
  <c r="I100" i="10"/>
  <c r="J100" i="10"/>
  <c r="I92" i="10"/>
  <c r="J92" i="10"/>
  <c r="I84" i="10"/>
  <c r="J84" i="10"/>
  <c r="I76" i="10"/>
  <c r="J76" i="10"/>
  <c r="I68" i="10"/>
  <c r="J68" i="10"/>
  <c r="I60" i="10"/>
  <c r="J60" i="10"/>
  <c r="I52" i="10"/>
  <c r="J52" i="10"/>
  <c r="I44" i="10"/>
  <c r="J44" i="10"/>
  <c r="I36" i="10"/>
  <c r="J36" i="10"/>
  <c r="I28" i="10"/>
  <c r="BW117" i="10"/>
  <c r="BX117" i="10"/>
  <c r="BW109" i="10"/>
  <c r="BX109" i="10"/>
  <c r="BW101" i="10"/>
  <c r="BX101" i="10"/>
  <c r="BW93" i="10"/>
  <c r="BX93" i="10"/>
  <c r="BW78" i="10"/>
  <c r="BX78" i="10"/>
  <c r="BW71" i="10"/>
  <c r="BX71" i="10"/>
  <c r="BW64" i="10"/>
  <c r="BX64" i="10"/>
  <c r="BW56" i="10"/>
  <c r="BX56" i="10"/>
  <c r="BW48" i="10"/>
  <c r="BX48" i="10"/>
  <c r="BW33" i="10"/>
  <c r="BX33" i="10"/>
  <c r="BW26" i="10"/>
  <c r="BX26" i="10"/>
  <c r="I86" i="10"/>
  <c r="J86" i="10"/>
  <c r="I38" i="10"/>
  <c r="J38" i="10"/>
  <c r="BW50" i="10"/>
  <c r="BX50" i="10"/>
  <c r="I77" i="10"/>
  <c r="J77" i="10"/>
  <c r="I22" i="10"/>
  <c r="J22" i="10"/>
  <c r="BW102" i="10"/>
  <c r="BX102" i="10"/>
  <c r="BW72" i="10"/>
  <c r="BX72" i="10"/>
  <c r="BW41" i="10"/>
  <c r="BX41" i="10"/>
  <c r="I115" i="10"/>
  <c r="J115" i="10"/>
  <c r="I99" i="10"/>
  <c r="J99" i="10"/>
  <c r="I83" i="10"/>
  <c r="J83" i="10"/>
  <c r="I67" i="10"/>
  <c r="J67" i="10"/>
  <c r="I51" i="10"/>
  <c r="J51" i="10"/>
  <c r="I43" i="10"/>
  <c r="J43" i="10"/>
  <c r="BW116" i="10"/>
  <c r="BX116" i="10"/>
  <c r="BW108" i="10"/>
  <c r="BX108" i="10"/>
  <c r="BW100" i="10"/>
  <c r="BX100" i="10"/>
  <c r="BW92" i="10"/>
  <c r="BX92" i="10"/>
  <c r="BW85" i="10"/>
  <c r="BX85" i="10"/>
  <c r="BW77" i="10"/>
  <c r="BX77" i="10"/>
  <c r="BW70" i="10"/>
  <c r="BX70" i="10"/>
  <c r="BW63" i="10"/>
  <c r="BX63" i="10"/>
  <c r="BW55" i="10"/>
  <c r="BX55" i="10"/>
  <c r="BW47" i="10"/>
  <c r="BX47" i="10"/>
  <c r="BW32" i="10"/>
  <c r="BX32" i="10"/>
  <c r="BW25" i="10"/>
  <c r="BX25" i="10"/>
  <c r="I78" i="10"/>
  <c r="J78" i="10"/>
  <c r="I23" i="10"/>
  <c r="J23" i="10"/>
  <c r="BW103" i="10"/>
  <c r="BX103" i="10"/>
  <c r="BW35" i="10"/>
  <c r="BX35" i="10"/>
  <c r="I93" i="10"/>
  <c r="J93" i="10"/>
  <c r="I45" i="10"/>
  <c r="J45" i="10"/>
  <c r="BW27" i="10"/>
  <c r="BX27" i="10"/>
  <c r="I107" i="10"/>
  <c r="J107" i="10"/>
  <c r="I91" i="10"/>
  <c r="J91" i="10"/>
  <c r="I75" i="10"/>
  <c r="J75" i="10"/>
  <c r="I59" i="10"/>
  <c r="J59" i="10"/>
  <c r="I35" i="10"/>
  <c r="J35" i="10"/>
  <c r="I114" i="10"/>
  <c r="J114" i="10"/>
  <c r="I106" i="10"/>
  <c r="J106" i="10"/>
  <c r="I98" i="10"/>
  <c r="J98" i="10"/>
  <c r="I90" i="10"/>
  <c r="J90" i="10"/>
  <c r="I82" i="10"/>
  <c r="J82" i="10"/>
  <c r="I74" i="10"/>
  <c r="J74" i="10"/>
  <c r="I66" i="10"/>
  <c r="J66" i="10"/>
  <c r="I58" i="10"/>
  <c r="J58" i="10"/>
  <c r="I50" i="10"/>
  <c r="J50" i="10"/>
  <c r="I42" i="10"/>
  <c r="J42" i="10"/>
  <c r="I34" i="10"/>
  <c r="J34" i="10"/>
  <c r="I27" i="10"/>
  <c r="J27" i="10"/>
  <c r="BW115" i="10"/>
  <c r="BX115" i="10"/>
  <c r="BW107" i="10"/>
  <c r="BX107" i="10"/>
  <c r="BW99" i="10"/>
  <c r="BX99" i="10"/>
  <c r="BW91" i="10"/>
  <c r="BX91" i="10"/>
  <c r="BW84" i="10"/>
  <c r="BX84" i="10"/>
  <c r="BW76" i="10"/>
  <c r="BX76" i="10"/>
  <c r="BW69" i="10"/>
  <c r="BX69" i="10"/>
  <c r="BW62" i="10"/>
  <c r="BX62" i="10"/>
  <c r="BW54" i="10"/>
  <c r="BX54" i="10"/>
  <c r="BW46" i="10"/>
  <c r="BX46" i="10"/>
  <c r="BW39" i="10"/>
  <c r="BX39" i="10"/>
  <c r="BW31" i="10"/>
  <c r="BX31" i="10"/>
  <c r="BW24" i="10"/>
  <c r="BX24" i="10"/>
  <c r="I118" i="10"/>
  <c r="J118" i="10"/>
  <c r="I70" i="10"/>
  <c r="J70" i="10"/>
  <c r="I30" i="10"/>
  <c r="J30" i="10"/>
  <c r="BW111" i="10"/>
  <c r="BX111" i="10"/>
  <c r="I85" i="10"/>
  <c r="J85" i="10"/>
  <c r="I37" i="10"/>
  <c r="J37" i="10"/>
  <c r="BW110" i="10"/>
  <c r="BX110" i="10"/>
  <c r="BW94" i="10"/>
  <c r="BX94" i="10"/>
  <c r="BW79" i="10"/>
  <c r="BX79" i="10"/>
  <c r="BW34" i="10"/>
  <c r="BX34" i="10"/>
  <c r="I113" i="10"/>
  <c r="J113" i="10"/>
  <c r="I97" i="10"/>
  <c r="J97" i="10"/>
  <c r="I81" i="10"/>
  <c r="J81" i="10"/>
  <c r="I73" i="10"/>
  <c r="J73" i="10"/>
  <c r="I65" i="10"/>
  <c r="J65" i="10"/>
  <c r="I57" i="10"/>
  <c r="J57" i="10"/>
  <c r="I49" i="10"/>
  <c r="J49" i="10"/>
  <c r="I41" i="10"/>
  <c r="J41" i="10"/>
  <c r="I33" i="10"/>
  <c r="J33" i="10"/>
  <c r="I26" i="10"/>
  <c r="J26" i="10"/>
  <c r="BW114" i="10"/>
  <c r="BX114" i="10"/>
  <c r="BW106" i="10"/>
  <c r="BX106" i="10"/>
  <c r="BW98" i="10"/>
  <c r="BX98" i="10"/>
  <c r="BW90" i="10"/>
  <c r="BX90" i="10"/>
  <c r="BW83" i="10"/>
  <c r="BX83" i="10"/>
  <c r="BW75" i="10"/>
  <c r="BX75" i="10"/>
  <c r="BW68" i="10"/>
  <c r="BX68" i="10"/>
  <c r="BW61" i="10"/>
  <c r="BX61" i="10"/>
  <c r="BW53" i="10"/>
  <c r="BX53" i="10"/>
  <c r="BW45" i="10"/>
  <c r="BX45" i="10"/>
  <c r="BW38" i="10"/>
  <c r="BX38" i="10"/>
  <c r="BW30" i="10"/>
  <c r="BX30" i="10"/>
  <c r="BW23" i="10"/>
  <c r="BX23" i="10"/>
  <c r="I94" i="10"/>
  <c r="J94" i="10"/>
  <c r="I46" i="10"/>
  <c r="J46" i="10"/>
  <c r="BW87" i="10"/>
  <c r="BX87" i="10"/>
  <c r="BW58" i="10"/>
  <c r="BX58" i="10"/>
  <c r="I101" i="10"/>
  <c r="J101" i="10"/>
  <c r="I53" i="10"/>
  <c r="J53" i="10"/>
  <c r="I96" i="10"/>
  <c r="J96" i="10"/>
  <c r="I80" i="10"/>
  <c r="J80" i="10"/>
  <c r="I56" i="10"/>
  <c r="J56" i="10"/>
  <c r="I48" i="10"/>
  <c r="J48" i="10"/>
  <c r="I40" i="10"/>
  <c r="J40" i="10"/>
  <c r="I32" i="10"/>
  <c r="J32" i="10"/>
  <c r="I25" i="10"/>
  <c r="J25" i="10"/>
  <c r="BW113" i="10"/>
  <c r="BX113" i="10"/>
  <c r="BW105" i="10"/>
  <c r="BX105" i="10"/>
  <c r="BW97" i="10"/>
  <c r="BX97" i="10"/>
  <c r="BW89" i="10"/>
  <c r="BX89" i="10"/>
  <c r="BW82" i="10"/>
  <c r="BX82" i="10"/>
  <c r="BW74" i="10"/>
  <c r="BX74" i="10"/>
  <c r="BW67" i="10"/>
  <c r="BX67" i="10"/>
  <c r="BW60" i="10"/>
  <c r="BX60" i="10"/>
  <c r="BW52" i="10"/>
  <c r="BX52" i="10"/>
  <c r="BW44" i="10"/>
  <c r="BX44" i="10"/>
  <c r="BW37" i="10"/>
  <c r="BX37" i="10"/>
  <c r="BW29" i="10"/>
  <c r="BX29" i="10"/>
  <c r="BW22" i="10"/>
  <c r="BX22" i="10"/>
  <c r="I110" i="10"/>
  <c r="J110" i="10"/>
  <c r="I62" i="10"/>
  <c r="J62" i="10"/>
  <c r="BW95" i="10"/>
  <c r="BX95" i="10"/>
  <c r="BW42" i="10"/>
  <c r="BX42" i="10"/>
  <c r="I109" i="10"/>
  <c r="J109" i="10"/>
  <c r="I69" i="10"/>
  <c r="J69" i="10"/>
  <c r="I29" i="10"/>
  <c r="J29" i="10"/>
  <c r="BW57" i="10"/>
  <c r="BX57" i="10"/>
  <c r="I105" i="10"/>
  <c r="J105" i="10"/>
  <c r="I89" i="10"/>
  <c r="J89" i="10"/>
  <c r="I112" i="10"/>
  <c r="J112" i="10"/>
  <c r="I104" i="10"/>
  <c r="J104" i="10"/>
  <c r="I88" i="10"/>
  <c r="J88" i="10"/>
  <c r="I72" i="10"/>
  <c r="J72" i="10"/>
  <c r="I64" i="10"/>
  <c r="J64" i="10"/>
  <c r="I119" i="10"/>
  <c r="J119" i="10"/>
  <c r="I111" i="10"/>
  <c r="J111" i="10"/>
  <c r="I103" i="10"/>
  <c r="J103" i="10"/>
  <c r="I95" i="10"/>
  <c r="J95" i="10"/>
  <c r="I87" i="10"/>
  <c r="J87" i="10"/>
  <c r="I79" i="10"/>
  <c r="J79" i="10"/>
  <c r="I71" i="10"/>
  <c r="J71" i="10"/>
  <c r="I63" i="10"/>
  <c r="J63" i="10"/>
  <c r="I55" i="10"/>
  <c r="J55" i="10"/>
  <c r="I47" i="10"/>
  <c r="J47" i="10"/>
  <c r="I39" i="10"/>
  <c r="J39" i="10"/>
  <c r="I31" i="10"/>
  <c r="J31" i="10"/>
  <c r="I24" i="10"/>
  <c r="J24" i="10"/>
  <c r="BW119" i="10"/>
  <c r="BX119" i="10"/>
  <c r="BW112" i="10"/>
  <c r="BX112" i="10"/>
  <c r="BW104" i="10"/>
  <c r="BX104" i="10"/>
  <c r="BW96" i="10"/>
  <c r="BX96" i="10"/>
  <c r="BW88" i="10"/>
  <c r="BX88" i="10"/>
  <c r="BW81" i="10"/>
  <c r="BX81" i="10"/>
  <c r="BW73" i="10"/>
  <c r="BW66" i="10"/>
  <c r="BX66" i="10"/>
  <c r="BW59" i="10"/>
  <c r="BX59" i="10"/>
  <c r="BW51" i="10"/>
  <c r="BX51" i="10"/>
  <c r="BW43" i="10"/>
  <c r="BX43" i="10"/>
  <c r="BW36" i="10"/>
  <c r="BX36" i="10"/>
  <c r="BW28" i="10"/>
  <c r="AA63" i="10"/>
  <c r="AB63" i="10"/>
  <c r="AA110" i="10"/>
  <c r="AB110" i="10"/>
  <c r="AA50" i="10"/>
  <c r="AB50" i="10"/>
  <c r="AA26" i="10"/>
  <c r="AB26" i="10"/>
  <c r="AA109" i="10"/>
  <c r="AB109" i="10"/>
  <c r="AA97" i="10"/>
  <c r="AB97" i="10"/>
  <c r="AA85" i="10"/>
  <c r="AB85" i="10"/>
  <c r="AA73" i="10"/>
  <c r="AB73" i="10"/>
  <c r="AA61" i="10"/>
  <c r="AB61" i="10"/>
  <c r="AA49" i="10"/>
  <c r="AB49" i="10"/>
  <c r="AA37" i="10"/>
  <c r="AB37" i="10"/>
  <c r="AA25" i="10"/>
  <c r="AB25" i="10"/>
  <c r="AA115" i="10"/>
  <c r="AB115" i="10"/>
  <c r="AA103" i="10"/>
  <c r="AB103" i="10"/>
  <c r="AA79" i="10"/>
  <c r="AB79" i="10"/>
  <c r="AA55" i="10"/>
  <c r="AB55" i="10"/>
  <c r="AA43" i="10"/>
  <c r="AB43" i="10"/>
  <c r="AA31" i="10"/>
  <c r="AB31" i="10"/>
  <c r="AA114" i="10"/>
  <c r="AB114" i="10"/>
  <c r="AA102" i="10"/>
  <c r="AB102" i="10"/>
  <c r="AA90" i="10"/>
  <c r="AB90" i="10"/>
  <c r="AA66" i="10"/>
  <c r="AB66" i="10"/>
  <c r="AA54" i="10"/>
  <c r="AB54" i="10"/>
  <c r="AA42" i="10"/>
  <c r="AB42" i="10"/>
  <c r="AA30" i="10"/>
  <c r="AB30" i="10"/>
  <c r="AA113" i="10"/>
  <c r="AB113" i="10"/>
  <c r="AA101" i="10"/>
  <c r="AB101" i="10"/>
  <c r="AA89" i="10"/>
  <c r="AB89" i="10"/>
  <c r="AA77" i="10"/>
  <c r="AB77" i="10"/>
  <c r="AA65" i="10"/>
  <c r="AB65" i="10"/>
  <c r="AA53" i="10"/>
  <c r="AB53" i="10"/>
  <c r="AA41" i="10"/>
  <c r="AB41" i="10"/>
  <c r="AA29" i="10"/>
  <c r="AB29" i="10"/>
  <c r="AA112" i="10"/>
  <c r="AB112" i="10"/>
  <c r="AA100" i="10"/>
  <c r="AB100" i="10"/>
  <c r="AA76" i="10"/>
  <c r="AB76" i="10"/>
  <c r="AA64" i="10"/>
  <c r="AB64" i="10"/>
  <c r="AA52" i="10"/>
  <c r="AB52" i="10"/>
  <c r="AA40" i="10"/>
  <c r="AB40" i="10"/>
  <c r="AA28" i="10"/>
  <c r="AB28" i="10"/>
  <c r="AA87" i="10"/>
  <c r="AB87" i="10"/>
  <c r="AA51" i="10"/>
  <c r="AB51" i="10"/>
  <c r="AA39" i="10"/>
  <c r="AB39" i="10"/>
  <c r="AA27" i="10"/>
  <c r="AB27" i="10"/>
  <c r="AA98" i="10"/>
  <c r="AB98" i="10"/>
  <c r="AA74" i="10"/>
  <c r="AB74" i="10"/>
  <c r="AA38" i="10"/>
  <c r="AB38" i="10"/>
  <c r="AA108" i="10"/>
  <c r="AB108" i="10"/>
  <c r="AA96" i="10"/>
  <c r="AB96" i="10"/>
  <c r="AA84" i="10"/>
  <c r="AB84" i="10"/>
  <c r="AA72" i="10"/>
  <c r="AB72" i="10"/>
  <c r="AA60" i="10"/>
  <c r="AB60" i="10"/>
  <c r="AA36" i="10"/>
  <c r="AB36" i="10"/>
  <c r="AA24" i="10"/>
  <c r="AB24" i="10"/>
  <c r="AA119" i="10"/>
  <c r="AB119" i="10"/>
  <c r="AA107" i="10"/>
  <c r="AB107" i="10"/>
  <c r="AA95" i="10"/>
  <c r="AB95" i="10"/>
  <c r="AA83" i="10"/>
  <c r="AB83" i="10"/>
  <c r="AA71" i="10"/>
  <c r="AB71" i="10"/>
  <c r="AA59" i="10"/>
  <c r="AB59" i="10"/>
  <c r="AA47" i="10"/>
  <c r="AB47" i="10"/>
  <c r="AA35" i="10"/>
  <c r="AB35" i="10"/>
  <c r="AA23" i="10"/>
  <c r="AB23" i="10"/>
  <c r="AA91" i="10"/>
  <c r="AB91" i="10"/>
  <c r="AA78" i="10"/>
  <c r="AB78" i="10"/>
  <c r="AA99" i="10"/>
  <c r="AB99" i="10"/>
  <c r="AA62" i="10"/>
  <c r="AB62" i="10"/>
  <c r="AA48" i="10"/>
  <c r="AB48" i="10"/>
  <c r="AA118" i="10"/>
  <c r="AB118" i="10"/>
  <c r="AA106" i="10"/>
  <c r="AB106" i="10"/>
  <c r="AA94" i="10"/>
  <c r="AB94" i="10"/>
  <c r="AA82" i="10"/>
  <c r="AB82" i="10"/>
  <c r="AA70" i="10"/>
  <c r="AB70" i="10"/>
  <c r="AA58" i="10"/>
  <c r="AB58" i="10"/>
  <c r="AA46" i="10"/>
  <c r="AB46" i="10"/>
  <c r="AA34" i="10"/>
  <c r="AB34" i="10"/>
  <c r="AA22" i="10"/>
  <c r="AB22" i="10"/>
  <c r="AA75" i="10"/>
  <c r="AB75" i="10"/>
  <c r="AA86" i="10"/>
  <c r="AB86" i="10"/>
  <c r="AA117" i="10"/>
  <c r="AB117" i="10"/>
  <c r="AA105" i="10"/>
  <c r="AB105" i="10"/>
  <c r="AA93" i="10"/>
  <c r="AB93" i="10"/>
  <c r="AA81" i="10"/>
  <c r="AB81" i="10"/>
  <c r="AA69" i="10"/>
  <c r="AB69" i="10"/>
  <c r="AA57" i="10"/>
  <c r="AB57" i="10"/>
  <c r="AA45" i="10"/>
  <c r="AB45" i="10"/>
  <c r="AA33" i="10"/>
  <c r="AB33" i="10"/>
  <c r="AA67" i="10"/>
  <c r="AB67" i="10"/>
  <c r="AA88" i="10"/>
  <c r="AB88" i="10"/>
  <c r="AA111" i="10"/>
  <c r="AB111" i="10"/>
  <c r="AA116" i="10"/>
  <c r="AB116" i="10"/>
  <c r="AA104" i="10"/>
  <c r="AB104" i="10"/>
  <c r="AA92" i="10"/>
  <c r="AB92" i="10"/>
  <c r="AA80" i="10"/>
  <c r="AB80" i="10"/>
  <c r="AA68" i="10"/>
  <c r="AB68" i="10"/>
  <c r="AA56" i="10"/>
  <c r="AB56" i="10"/>
  <c r="AA44" i="10"/>
  <c r="AB44" i="10"/>
  <c r="AA32" i="10"/>
  <c r="AB32" i="10"/>
  <c r="AG101" i="10"/>
  <c r="AH101" i="10"/>
  <c r="AG112" i="10"/>
  <c r="AH112" i="10"/>
  <c r="AG99" i="10"/>
  <c r="AH99" i="10"/>
  <c r="AG38" i="10"/>
  <c r="AH38" i="10"/>
  <c r="AG109" i="10"/>
  <c r="AH109" i="10"/>
  <c r="AG97" i="10"/>
  <c r="AH97" i="10"/>
  <c r="AG85" i="10"/>
  <c r="AH85" i="10"/>
  <c r="AG73" i="10"/>
  <c r="AH73" i="10"/>
  <c r="AG61" i="10"/>
  <c r="AH61" i="10"/>
  <c r="AG49" i="10"/>
  <c r="AH49" i="10"/>
  <c r="AG37" i="10"/>
  <c r="AH37" i="10"/>
  <c r="AG25" i="10"/>
  <c r="AH25" i="10"/>
  <c r="AG108" i="10"/>
  <c r="AH108" i="10"/>
  <c r="AG96" i="10"/>
  <c r="AH96" i="10"/>
  <c r="AG84" i="10"/>
  <c r="AH84" i="10"/>
  <c r="AG72" i="10"/>
  <c r="AH72" i="10"/>
  <c r="AG60" i="10"/>
  <c r="AH60" i="10"/>
  <c r="AG48" i="10"/>
  <c r="AH48" i="10"/>
  <c r="AG36" i="10"/>
  <c r="AH36" i="10"/>
  <c r="AG24" i="10"/>
  <c r="AH24" i="10"/>
  <c r="AG119" i="10"/>
  <c r="AH119" i="10"/>
  <c r="AG107" i="10"/>
  <c r="AH107" i="10"/>
  <c r="AG95" i="10"/>
  <c r="AH95" i="10"/>
  <c r="AG83" i="10"/>
  <c r="AH83" i="10"/>
  <c r="AG71" i="10"/>
  <c r="AH71" i="10"/>
  <c r="AG59" i="10"/>
  <c r="AH59" i="10"/>
  <c r="AG47" i="10"/>
  <c r="AH47" i="10"/>
  <c r="AG35" i="10"/>
  <c r="AH35" i="10"/>
  <c r="AG23" i="10"/>
  <c r="AH23" i="10"/>
  <c r="AG98" i="10"/>
  <c r="AH98" i="10"/>
  <c r="AG106" i="10"/>
  <c r="AH106" i="10"/>
  <c r="AG32" i="10"/>
  <c r="AH32" i="10"/>
  <c r="AG113" i="10"/>
  <c r="AH113" i="10"/>
  <c r="AG89" i="10"/>
  <c r="AH89" i="10"/>
  <c r="AG77" i="10"/>
  <c r="AH77" i="10"/>
  <c r="AG65" i="10"/>
  <c r="AH65" i="10"/>
  <c r="AG53" i="10"/>
  <c r="AH53" i="10"/>
  <c r="AG41" i="10"/>
  <c r="AH41" i="10"/>
  <c r="AG29" i="10"/>
  <c r="AH29" i="10"/>
  <c r="AG100" i="10"/>
  <c r="AH100" i="10"/>
  <c r="AG88" i="10"/>
  <c r="AH88" i="10"/>
  <c r="AG76" i="10"/>
  <c r="AH76" i="10"/>
  <c r="AG64" i="10"/>
  <c r="AH64" i="10"/>
  <c r="AG52" i="10"/>
  <c r="AH52" i="10"/>
  <c r="AG40" i="10"/>
  <c r="AH40" i="10"/>
  <c r="AG28" i="10"/>
  <c r="AH28" i="10"/>
  <c r="AG111" i="10"/>
  <c r="AH111" i="10"/>
  <c r="AG87" i="10"/>
  <c r="AH87" i="10"/>
  <c r="AG75" i="10"/>
  <c r="AH75" i="10"/>
  <c r="AG63" i="10"/>
  <c r="AH63" i="10"/>
  <c r="AG51" i="10"/>
  <c r="AH51" i="10"/>
  <c r="AG39" i="10"/>
  <c r="AH39" i="10"/>
  <c r="AG27" i="10"/>
  <c r="AH27" i="10"/>
  <c r="AG110" i="10"/>
  <c r="AH110" i="10"/>
  <c r="AG74" i="10"/>
  <c r="AH74" i="10"/>
  <c r="AG62" i="10"/>
  <c r="AH62" i="10"/>
  <c r="AG50" i="10"/>
  <c r="AH50" i="10"/>
  <c r="AG26" i="10"/>
  <c r="AH26" i="10"/>
  <c r="AG118" i="10"/>
  <c r="AH118" i="10"/>
  <c r="AG82" i="10"/>
  <c r="AH82" i="10"/>
  <c r="AG70" i="10"/>
  <c r="AH70" i="10"/>
  <c r="AG58" i="10"/>
  <c r="AH58" i="10"/>
  <c r="AG46" i="10"/>
  <c r="AH46" i="10"/>
  <c r="AG34" i="10"/>
  <c r="AH34" i="10"/>
  <c r="AG22" i="10"/>
  <c r="AH22" i="10"/>
  <c r="AG117" i="10"/>
  <c r="AH117" i="10"/>
  <c r="AG105" i="10"/>
  <c r="AH105" i="10"/>
  <c r="AG93" i="10"/>
  <c r="AH93" i="10"/>
  <c r="AG69" i="10"/>
  <c r="AH69" i="10"/>
  <c r="AG57" i="10"/>
  <c r="AH57" i="10"/>
  <c r="AG45" i="10"/>
  <c r="AH45" i="10"/>
  <c r="AG33" i="10"/>
  <c r="AH33" i="10"/>
  <c r="AG116" i="10"/>
  <c r="AH116" i="10"/>
  <c r="AG92" i="10"/>
  <c r="AH92" i="10"/>
  <c r="AG68" i="10"/>
  <c r="AH68" i="10"/>
  <c r="AG56" i="10"/>
  <c r="AH56" i="10"/>
  <c r="AG115" i="10"/>
  <c r="AH115" i="10"/>
  <c r="AG103" i="10"/>
  <c r="AH103" i="10"/>
  <c r="AG91" i="10"/>
  <c r="AH91" i="10"/>
  <c r="AG79" i="10"/>
  <c r="AH79" i="10"/>
  <c r="AG67" i="10"/>
  <c r="AH67" i="10"/>
  <c r="AG55" i="10"/>
  <c r="AH55" i="10"/>
  <c r="AG43" i="10"/>
  <c r="AH43" i="10"/>
  <c r="AG31" i="10"/>
  <c r="AH31" i="10"/>
  <c r="AG86" i="10"/>
  <c r="AH86" i="10"/>
  <c r="AG94" i="10"/>
  <c r="AH94" i="10"/>
  <c r="AG81" i="10"/>
  <c r="AH81" i="10"/>
  <c r="AG104" i="10"/>
  <c r="AH104" i="10"/>
  <c r="AG80" i="10"/>
  <c r="AH80" i="10"/>
  <c r="AG44" i="10"/>
  <c r="AH44" i="10"/>
  <c r="AG114" i="10"/>
  <c r="AH114" i="10"/>
  <c r="AG102" i="10"/>
  <c r="AH102" i="10"/>
  <c r="AG90" i="10"/>
  <c r="AH90" i="10"/>
  <c r="AG78" i="10"/>
  <c r="AH78" i="10"/>
  <c r="AG66" i="10"/>
  <c r="AH66" i="10"/>
  <c r="AG54" i="10"/>
  <c r="AH54" i="10"/>
  <c r="AG42" i="10"/>
  <c r="AH42" i="10"/>
  <c r="AG30" i="10"/>
  <c r="AH30" i="10"/>
  <c r="AM117" i="10"/>
  <c r="AN117" i="10"/>
  <c r="AM105" i="10"/>
  <c r="AN105" i="10"/>
  <c r="AM93" i="10"/>
  <c r="AN93" i="10"/>
  <c r="AM81" i="10"/>
  <c r="AN81" i="10"/>
  <c r="AM57" i="10"/>
  <c r="AN57" i="10"/>
  <c r="AM116" i="10"/>
  <c r="AN116" i="10"/>
  <c r="AM104" i="10"/>
  <c r="AN104" i="10"/>
  <c r="AM92" i="10"/>
  <c r="AN92" i="10"/>
  <c r="AM80" i="10"/>
  <c r="AN80" i="10"/>
  <c r="AM68" i="10"/>
  <c r="AN68" i="10"/>
  <c r="AM56" i="10"/>
  <c r="AN56" i="10"/>
  <c r="AM44" i="10"/>
  <c r="AN44" i="10"/>
  <c r="AM32" i="10"/>
  <c r="AN32" i="10"/>
  <c r="AM115" i="10"/>
  <c r="AN115" i="10"/>
  <c r="AM103" i="10"/>
  <c r="AN103" i="10"/>
  <c r="AM55" i="10"/>
  <c r="AN55" i="10"/>
  <c r="AM43" i="10"/>
  <c r="AN43" i="10"/>
  <c r="AM31" i="10"/>
  <c r="AN31" i="10"/>
  <c r="AM114" i="10"/>
  <c r="AN114" i="10"/>
  <c r="AM102" i="10"/>
  <c r="AN102" i="10"/>
  <c r="AM90" i="10"/>
  <c r="AN90" i="10"/>
  <c r="AM78" i="10"/>
  <c r="AN78" i="10"/>
  <c r="AM66" i="10"/>
  <c r="AN66" i="10"/>
  <c r="AM54" i="10"/>
  <c r="AN54" i="10"/>
  <c r="AM42" i="10"/>
  <c r="AN42" i="10"/>
  <c r="AM30" i="10"/>
  <c r="AN30" i="10"/>
  <c r="AM113" i="10"/>
  <c r="AN113" i="10"/>
  <c r="AM101" i="10"/>
  <c r="AN101" i="10"/>
  <c r="AM89" i="10"/>
  <c r="AN89" i="10"/>
  <c r="AM77" i="10"/>
  <c r="AN77" i="10"/>
  <c r="AM65" i="10"/>
  <c r="AN65" i="10"/>
  <c r="AM53" i="10"/>
  <c r="AN53" i="10"/>
  <c r="AM41" i="10"/>
  <c r="AN41" i="10"/>
  <c r="AM29" i="10"/>
  <c r="AN29" i="10"/>
  <c r="AM112" i="10"/>
  <c r="AN112" i="10"/>
  <c r="AM100" i="10"/>
  <c r="AN100" i="10"/>
  <c r="AM88" i="10"/>
  <c r="AN88" i="10"/>
  <c r="AM76" i="10"/>
  <c r="AN76" i="10"/>
  <c r="AM64" i="10"/>
  <c r="AN64" i="10"/>
  <c r="AM52" i="10"/>
  <c r="AN52" i="10"/>
  <c r="AM40" i="10"/>
  <c r="AN40" i="10"/>
  <c r="AM28" i="10"/>
  <c r="AN28" i="10"/>
  <c r="AM111" i="10"/>
  <c r="AN111" i="10"/>
  <c r="AM87" i="10"/>
  <c r="AN87" i="10"/>
  <c r="AM75" i="10"/>
  <c r="AN75" i="10"/>
  <c r="AM63" i="10"/>
  <c r="AN63" i="10"/>
  <c r="AM51" i="10"/>
  <c r="AN51" i="10"/>
  <c r="AM39" i="10"/>
  <c r="AN39" i="10"/>
  <c r="AM27" i="10"/>
  <c r="AN27" i="10"/>
  <c r="AM74" i="10"/>
  <c r="AN74" i="10"/>
  <c r="AM26" i="10"/>
  <c r="AN26" i="10"/>
  <c r="AM49" i="10"/>
  <c r="AN49" i="10"/>
  <c r="AM69" i="10"/>
  <c r="AN69" i="10"/>
  <c r="AM79" i="10"/>
  <c r="AN79" i="10"/>
  <c r="AM98" i="10"/>
  <c r="AN98" i="10"/>
  <c r="AM38" i="10"/>
  <c r="AN38" i="10"/>
  <c r="AM97" i="10"/>
  <c r="AN97" i="10"/>
  <c r="AM73" i="10"/>
  <c r="AN73" i="10"/>
  <c r="AM37" i="10"/>
  <c r="AN37" i="10"/>
  <c r="AM108" i="10"/>
  <c r="AN108" i="10"/>
  <c r="AM96" i="10"/>
  <c r="AN96" i="10"/>
  <c r="AM84" i="10"/>
  <c r="AN84" i="10"/>
  <c r="AM72" i="10"/>
  <c r="AN72" i="10"/>
  <c r="AM60" i="10"/>
  <c r="AN60" i="10"/>
  <c r="AM48" i="10"/>
  <c r="AN48" i="10"/>
  <c r="AM36" i="10"/>
  <c r="AN36" i="10"/>
  <c r="AM24" i="10"/>
  <c r="AN24" i="10"/>
  <c r="AM33" i="10"/>
  <c r="AN33" i="10"/>
  <c r="AM67" i="10"/>
  <c r="AN67" i="10"/>
  <c r="AM99" i="10"/>
  <c r="AN99" i="10"/>
  <c r="AM86" i="10"/>
  <c r="AN86" i="10"/>
  <c r="AM50" i="10"/>
  <c r="AN50" i="10"/>
  <c r="AM109" i="10"/>
  <c r="AN109" i="10"/>
  <c r="AM85" i="10"/>
  <c r="AN85" i="10"/>
  <c r="AM61" i="10"/>
  <c r="AN61" i="10"/>
  <c r="AM25" i="10"/>
  <c r="AN25" i="10"/>
  <c r="AM119" i="10"/>
  <c r="AN119" i="10"/>
  <c r="AM107" i="10"/>
  <c r="AN107" i="10"/>
  <c r="AM95" i="10"/>
  <c r="AN95" i="10"/>
  <c r="AM83" i="10"/>
  <c r="AN83" i="10"/>
  <c r="AM71" i="10"/>
  <c r="AN71" i="10"/>
  <c r="AM59" i="10"/>
  <c r="AN59" i="10"/>
  <c r="AM47" i="10"/>
  <c r="AN47" i="10"/>
  <c r="AM35" i="10"/>
  <c r="AN35" i="10"/>
  <c r="AM23" i="10"/>
  <c r="AN23" i="10"/>
  <c r="AM45" i="10"/>
  <c r="AN45" i="10"/>
  <c r="AM91" i="10"/>
  <c r="AN91" i="10"/>
  <c r="AM110" i="10"/>
  <c r="AN110" i="10"/>
  <c r="AM62" i="10"/>
  <c r="AN62" i="10"/>
  <c r="AM118" i="10"/>
  <c r="AN118" i="10"/>
  <c r="AM106" i="10"/>
  <c r="AN106" i="10"/>
  <c r="AM94" i="10"/>
  <c r="AN94" i="10"/>
  <c r="AM82" i="10"/>
  <c r="AN82" i="10"/>
  <c r="AM70" i="10"/>
  <c r="AN70" i="10"/>
  <c r="AM58" i="10"/>
  <c r="AN58" i="10"/>
  <c r="AM46" i="10"/>
  <c r="AN46" i="10"/>
  <c r="AM34" i="10"/>
  <c r="AN34" i="10"/>
  <c r="AM22" i="10"/>
  <c r="AN22" i="10"/>
  <c r="AS119" i="10"/>
  <c r="AT119" i="10"/>
  <c r="AS107" i="10"/>
  <c r="AT107" i="10"/>
  <c r="AS95" i="10"/>
  <c r="AT95" i="10"/>
  <c r="AS83" i="10"/>
  <c r="AT83" i="10"/>
  <c r="AS71" i="10"/>
  <c r="AT71" i="10"/>
  <c r="AS47" i="10"/>
  <c r="AT47" i="10"/>
  <c r="AS35" i="10"/>
  <c r="AT35" i="10"/>
  <c r="AS23" i="10"/>
  <c r="AT23" i="10"/>
  <c r="AS118" i="10"/>
  <c r="AT118" i="10"/>
  <c r="AS106" i="10"/>
  <c r="AT106" i="10"/>
  <c r="AS94" i="10"/>
  <c r="AT94" i="10"/>
  <c r="AS82" i="10"/>
  <c r="AT82" i="10"/>
  <c r="AS58" i="10"/>
  <c r="AT58" i="10"/>
  <c r="AS46" i="10"/>
  <c r="AT46" i="10"/>
  <c r="AS34" i="10"/>
  <c r="AT34" i="10"/>
  <c r="AS22" i="10"/>
  <c r="AT22" i="10"/>
  <c r="AS117" i="10"/>
  <c r="AT117" i="10"/>
  <c r="AS105" i="10"/>
  <c r="AT105" i="10"/>
  <c r="AS93" i="10"/>
  <c r="AT93" i="10"/>
  <c r="AS81" i="10"/>
  <c r="AT81" i="10"/>
  <c r="AS69" i="10"/>
  <c r="AT69" i="10"/>
  <c r="AS57" i="10"/>
  <c r="AT57" i="10"/>
  <c r="AS45" i="10"/>
  <c r="AT45" i="10"/>
  <c r="AS33" i="10"/>
  <c r="AT33" i="10"/>
  <c r="AS116" i="10"/>
  <c r="AT116" i="10"/>
  <c r="AS104" i="10"/>
  <c r="AT104" i="10"/>
  <c r="AS92" i="10"/>
  <c r="AT92" i="10"/>
  <c r="AS80" i="10"/>
  <c r="AT80" i="10"/>
  <c r="AS68" i="10"/>
  <c r="AT68" i="10"/>
  <c r="AS44" i="10"/>
  <c r="AT44" i="10"/>
  <c r="AS32" i="10"/>
  <c r="AT32" i="10"/>
  <c r="AS115" i="10"/>
  <c r="AT115" i="10"/>
  <c r="AS103" i="10"/>
  <c r="AT103" i="10"/>
  <c r="AS91" i="10"/>
  <c r="AT91" i="10"/>
  <c r="AS79" i="10"/>
  <c r="AT79" i="10"/>
  <c r="AS55" i="10"/>
  <c r="AT55" i="10"/>
  <c r="AS43" i="10"/>
  <c r="AT43" i="10"/>
  <c r="AS31" i="10"/>
  <c r="AT31" i="10"/>
  <c r="AS111" i="10"/>
  <c r="AT111" i="10"/>
  <c r="AS99" i="10"/>
  <c r="AT99" i="10"/>
  <c r="AS87" i="10"/>
  <c r="AT87" i="10"/>
  <c r="AS75" i="10"/>
  <c r="AT75" i="10"/>
  <c r="AS63" i="10"/>
  <c r="AT63" i="10"/>
  <c r="AS39" i="10"/>
  <c r="AT39" i="10"/>
  <c r="AS27" i="10"/>
  <c r="AT27" i="10"/>
  <c r="AS110" i="10"/>
  <c r="AT110" i="10"/>
  <c r="AS98" i="10"/>
  <c r="AT98" i="10"/>
  <c r="AS86" i="10"/>
  <c r="AT86" i="10"/>
  <c r="AS74" i="10"/>
  <c r="AT74" i="10"/>
  <c r="AS50" i="10"/>
  <c r="AT50" i="10"/>
  <c r="AS38" i="10"/>
  <c r="AT38" i="10"/>
  <c r="AS109" i="10"/>
  <c r="AT109" i="10"/>
  <c r="AS97" i="10"/>
  <c r="AT97" i="10"/>
  <c r="AS85" i="10"/>
  <c r="AT85" i="10"/>
  <c r="AS73" i="10"/>
  <c r="AT73" i="10"/>
  <c r="AS61" i="10"/>
  <c r="AT61" i="10"/>
  <c r="AS49" i="10"/>
  <c r="AT49" i="10"/>
  <c r="AS37" i="10"/>
  <c r="AT37" i="10"/>
  <c r="AS25" i="10"/>
  <c r="AT25" i="10"/>
  <c r="AS59" i="10"/>
  <c r="AT59" i="10"/>
  <c r="AS70" i="10"/>
  <c r="AT70" i="10"/>
  <c r="AS56" i="10"/>
  <c r="AT56" i="10"/>
  <c r="AS67" i="10"/>
  <c r="AT67" i="10"/>
  <c r="AS114" i="10"/>
  <c r="AT114" i="10"/>
  <c r="AS102" i="10"/>
  <c r="AT102" i="10"/>
  <c r="AS90" i="10"/>
  <c r="AT90" i="10"/>
  <c r="AS78" i="10"/>
  <c r="AT78" i="10"/>
  <c r="AS66" i="10"/>
  <c r="AT66" i="10"/>
  <c r="AS54" i="10"/>
  <c r="AT54" i="10"/>
  <c r="AS42" i="10"/>
  <c r="AT42" i="10"/>
  <c r="AS30" i="10"/>
  <c r="AT30" i="10"/>
  <c r="AS113" i="10"/>
  <c r="AT113" i="10"/>
  <c r="AS101" i="10"/>
  <c r="AT101" i="10"/>
  <c r="AS89" i="10"/>
  <c r="AT89" i="10"/>
  <c r="AS77" i="10"/>
  <c r="AT77" i="10"/>
  <c r="AS65" i="10"/>
  <c r="AT65" i="10"/>
  <c r="AS53" i="10"/>
  <c r="AT53" i="10"/>
  <c r="AS41" i="10"/>
  <c r="AT41" i="10"/>
  <c r="AS29" i="10"/>
  <c r="AT29" i="10"/>
  <c r="AS112" i="10"/>
  <c r="AT112" i="10"/>
  <c r="AS100" i="10"/>
  <c r="AT100" i="10"/>
  <c r="AS88" i="10"/>
  <c r="AT88" i="10"/>
  <c r="AS76" i="10"/>
  <c r="AT76" i="10"/>
  <c r="AS64" i="10"/>
  <c r="AT64" i="10"/>
  <c r="AS52" i="10"/>
  <c r="AT52" i="10"/>
  <c r="AS40" i="10"/>
  <c r="AT40" i="10"/>
  <c r="AS28" i="10"/>
  <c r="AT28" i="10"/>
  <c r="AS51" i="10"/>
  <c r="AT51" i="10"/>
  <c r="AS62" i="10"/>
  <c r="AT62" i="10"/>
  <c r="AS26" i="10"/>
  <c r="AT26" i="10"/>
  <c r="AS108" i="10"/>
  <c r="AT108" i="10"/>
  <c r="AS96" i="10"/>
  <c r="AT96" i="10"/>
  <c r="AS84" i="10"/>
  <c r="AT84" i="10"/>
  <c r="AS72" i="10"/>
  <c r="AT72" i="10"/>
  <c r="AS60" i="10"/>
  <c r="AT60" i="10"/>
  <c r="AS48" i="10"/>
  <c r="AT48" i="10"/>
  <c r="AS36" i="10"/>
  <c r="AT36" i="10"/>
  <c r="AS24" i="10"/>
  <c r="AT24" i="10"/>
  <c r="AY109" i="10"/>
  <c r="AZ109" i="10"/>
  <c r="AY49" i="10"/>
  <c r="AZ49" i="10"/>
  <c r="AY36" i="10"/>
  <c r="AZ36" i="10"/>
  <c r="AY85" i="10"/>
  <c r="AZ85" i="10"/>
  <c r="AY37" i="10"/>
  <c r="AZ37" i="10"/>
  <c r="AY96" i="10"/>
  <c r="AZ96" i="10"/>
  <c r="AY60" i="10"/>
  <c r="AZ60" i="10"/>
  <c r="AY95" i="10"/>
  <c r="AZ95" i="10"/>
  <c r="AY71" i="10"/>
  <c r="AZ71" i="10"/>
  <c r="AY47" i="10"/>
  <c r="AZ47" i="10"/>
  <c r="AY118" i="10"/>
  <c r="AZ118" i="10"/>
  <c r="AY70" i="10"/>
  <c r="AZ70" i="10"/>
  <c r="AY34" i="10"/>
  <c r="AZ34" i="10"/>
  <c r="AY117" i="10"/>
  <c r="AZ117" i="10"/>
  <c r="AY105" i="10"/>
  <c r="AZ105" i="10"/>
  <c r="AY93" i="10"/>
  <c r="AZ93" i="10"/>
  <c r="AY81" i="10"/>
  <c r="AZ81" i="10"/>
  <c r="AY69" i="10"/>
  <c r="AZ69" i="10"/>
  <c r="AY57" i="10"/>
  <c r="AZ57" i="10"/>
  <c r="AY45" i="10"/>
  <c r="AZ45" i="10"/>
  <c r="AY33" i="10"/>
  <c r="AZ33" i="10"/>
  <c r="AY116" i="10"/>
  <c r="AZ116" i="10"/>
  <c r="AY104" i="10"/>
  <c r="AZ104" i="10"/>
  <c r="AY92" i="10"/>
  <c r="AZ92" i="10"/>
  <c r="AY80" i="10"/>
  <c r="AZ80" i="10"/>
  <c r="AY68" i="10"/>
  <c r="AZ68" i="10"/>
  <c r="AY56" i="10"/>
  <c r="AZ56" i="10"/>
  <c r="AY44" i="10"/>
  <c r="AZ44" i="10"/>
  <c r="AY32" i="10"/>
  <c r="AZ32" i="10"/>
  <c r="AY115" i="10"/>
  <c r="AZ115" i="10"/>
  <c r="AY103" i="10"/>
  <c r="AZ103" i="10"/>
  <c r="AY91" i="10"/>
  <c r="AZ91" i="10"/>
  <c r="AY79" i="10"/>
  <c r="AZ79" i="10"/>
  <c r="AY67" i="10"/>
  <c r="AZ67" i="10"/>
  <c r="AY55" i="10"/>
  <c r="AZ55" i="10"/>
  <c r="AY43" i="10"/>
  <c r="AZ43" i="10"/>
  <c r="AY31" i="10"/>
  <c r="AZ31" i="10"/>
  <c r="AY73" i="10"/>
  <c r="AZ73" i="10"/>
  <c r="AY25" i="10"/>
  <c r="AZ25" i="10"/>
  <c r="AY108" i="10"/>
  <c r="AZ108" i="10"/>
  <c r="AY72" i="10"/>
  <c r="AZ72" i="10"/>
  <c r="AY24" i="10"/>
  <c r="AZ24" i="10"/>
  <c r="AY107" i="10"/>
  <c r="AZ107" i="10"/>
  <c r="AY59" i="10"/>
  <c r="AZ59" i="10"/>
  <c r="AY23" i="10"/>
  <c r="AZ23" i="10"/>
  <c r="AY106" i="10"/>
  <c r="AZ106" i="10"/>
  <c r="AY82" i="10"/>
  <c r="AZ82" i="10"/>
  <c r="AY46" i="10"/>
  <c r="AZ46" i="10"/>
  <c r="AY114" i="10"/>
  <c r="AZ114" i="10"/>
  <c r="AY102" i="10"/>
  <c r="AZ102" i="10"/>
  <c r="AY90" i="10"/>
  <c r="AZ90" i="10"/>
  <c r="AY78" i="10"/>
  <c r="AZ78" i="10"/>
  <c r="AY66" i="10"/>
  <c r="AZ66" i="10"/>
  <c r="AY54" i="10"/>
  <c r="AZ54" i="10"/>
  <c r="AY30" i="10"/>
  <c r="AZ30" i="10"/>
  <c r="AY113" i="10"/>
  <c r="AZ113" i="10"/>
  <c r="AY101" i="10"/>
  <c r="AZ101" i="10"/>
  <c r="AY89" i="10"/>
  <c r="AZ89" i="10"/>
  <c r="AY77" i="10"/>
  <c r="AZ77" i="10"/>
  <c r="AY65" i="10"/>
  <c r="AZ65" i="10"/>
  <c r="AY53" i="10"/>
  <c r="AZ53" i="10"/>
  <c r="AY41" i="10"/>
  <c r="AZ41" i="10"/>
  <c r="AY29" i="10"/>
  <c r="AZ29" i="10"/>
  <c r="AY112" i="10"/>
  <c r="AZ112" i="10"/>
  <c r="AY100" i="10"/>
  <c r="AZ100" i="10"/>
  <c r="AY88" i="10"/>
  <c r="AZ88" i="10"/>
  <c r="AY76" i="10"/>
  <c r="AZ76" i="10"/>
  <c r="AY64" i="10"/>
  <c r="AZ64" i="10"/>
  <c r="AY52" i="10"/>
  <c r="AZ52" i="10"/>
  <c r="AY40" i="10"/>
  <c r="AZ40" i="10"/>
  <c r="AY28" i="10"/>
  <c r="AZ28" i="10"/>
  <c r="AY97" i="10"/>
  <c r="AZ97" i="10"/>
  <c r="AY61" i="10"/>
  <c r="AZ61" i="10"/>
  <c r="AY84" i="10"/>
  <c r="AZ84" i="10"/>
  <c r="AY48" i="10"/>
  <c r="AZ48" i="10"/>
  <c r="AY119" i="10"/>
  <c r="AZ119" i="10"/>
  <c r="AY83" i="10"/>
  <c r="AZ83" i="10"/>
  <c r="AY35" i="10"/>
  <c r="AZ35" i="10"/>
  <c r="AY94" i="10"/>
  <c r="AZ94" i="10"/>
  <c r="AY58" i="10"/>
  <c r="AZ58" i="10"/>
  <c r="AY22" i="10"/>
  <c r="AZ22" i="10"/>
  <c r="AY42" i="10"/>
  <c r="AZ42" i="10"/>
  <c r="AY111" i="10"/>
  <c r="AZ111" i="10"/>
  <c r="AY99" i="10"/>
  <c r="AZ99" i="10"/>
  <c r="AY87" i="10"/>
  <c r="AZ87" i="10"/>
  <c r="AY75" i="10"/>
  <c r="AZ75" i="10"/>
  <c r="AY63" i="10"/>
  <c r="AZ63" i="10"/>
  <c r="AY51" i="10"/>
  <c r="AZ51" i="10"/>
  <c r="AY39" i="10"/>
  <c r="AZ39" i="10"/>
  <c r="AY27" i="10"/>
  <c r="AZ27" i="10"/>
  <c r="AY110" i="10"/>
  <c r="AZ110" i="10"/>
  <c r="AY98" i="10"/>
  <c r="AZ98" i="10"/>
  <c r="AY86" i="10"/>
  <c r="AZ86" i="10"/>
  <c r="AY74" i="10"/>
  <c r="AZ74" i="10"/>
  <c r="AY62" i="10"/>
  <c r="AZ62" i="10"/>
  <c r="AY50" i="10"/>
  <c r="AZ50" i="10"/>
  <c r="AY38" i="10"/>
  <c r="AZ38" i="10"/>
  <c r="AY26" i="10"/>
  <c r="AZ26" i="10"/>
  <c r="BE64" i="10"/>
  <c r="BF64" i="10"/>
  <c r="BE97" i="10"/>
  <c r="BF97" i="10"/>
  <c r="BE96" i="10"/>
  <c r="BF96" i="10"/>
  <c r="BE72" i="10"/>
  <c r="BF72" i="10"/>
  <c r="BE48" i="10"/>
  <c r="BF48" i="10"/>
  <c r="BE25" i="10"/>
  <c r="BF25" i="10"/>
  <c r="BE119" i="10"/>
  <c r="BF119" i="10"/>
  <c r="BE107" i="10"/>
  <c r="BF107" i="10"/>
  <c r="BE95" i="10"/>
  <c r="BF95" i="10"/>
  <c r="BE83" i="10"/>
  <c r="BF83" i="10"/>
  <c r="BE71" i="10"/>
  <c r="BF71" i="10"/>
  <c r="BE59" i="10"/>
  <c r="BF59" i="10"/>
  <c r="BE47" i="10"/>
  <c r="BE36" i="10"/>
  <c r="BF36" i="10"/>
  <c r="BE24" i="10"/>
  <c r="BF24" i="10"/>
  <c r="BE41" i="10"/>
  <c r="BF41" i="10"/>
  <c r="BE109" i="10"/>
  <c r="BF109" i="10"/>
  <c r="BE108" i="10"/>
  <c r="BF108" i="10"/>
  <c r="BE84" i="10"/>
  <c r="BF84" i="10"/>
  <c r="BE60" i="10"/>
  <c r="BF60" i="10"/>
  <c r="BE37" i="10"/>
  <c r="BF37" i="10"/>
  <c r="BE118" i="10"/>
  <c r="BF118" i="10"/>
  <c r="BE106" i="10"/>
  <c r="BF106" i="10"/>
  <c r="BE94" i="10"/>
  <c r="BF94" i="10"/>
  <c r="BE82" i="10"/>
  <c r="BF82" i="10"/>
  <c r="BE70" i="10"/>
  <c r="BF70" i="10"/>
  <c r="BE58" i="10"/>
  <c r="BF58" i="10"/>
  <c r="BE35" i="10"/>
  <c r="BF35" i="10"/>
  <c r="BE23" i="10"/>
  <c r="BF23" i="10"/>
  <c r="BE112" i="10"/>
  <c r="BF112" i="10"/>
  <c r="BE100" i="10"/>
  <c r="BF100" i="10"/>
  <c r="BE88" i="10"/>
  <c r="BF88" i="10"/>
  <c r="BE76" i="10"/>
  <c r="BF76" i="10"/>
  <c r="BE29" i="10"/>
  <c r="BF29" i="10"/>
  <c r="BE111" i="10"/>
  <c r="BF111" i="10"/>
  <c r="BE99" i="10"/>
  <c r="BF99" i="10"/>
  <c r="BE87" i="10"/>
  <c r="BF87" i="10"/>
  <c r="BE75" i="10"/>
  <c r="BF75" i="10"/>
  <c r="BE63" i="10"/>
  <c r="BF63" i="10"/>
  <c r="BE51" i="10"/>
  <c r="BF51" i="10"/>
  <c r="BE40" i="10"/>
  <c r="BF40" i="10"/>
  <c r="BE28" i="10"/>
  <c r="BF28" i="10"/>
  <c r="BE110" i="10"/>
  <c r="BF110" i="10"/>
  <c r="BE98" i="10"/>
  <c r="BF98" i="10"/>
  <c r="BE86" i="10"/>
  <c r="BF86" i="10"/>
  <c r="BE74" i="10"/>
  <c r="BF74" i="10"/>
  <c r="BE62" i="10"/>
  <c r="BF62" i="10"/>
  <c r="BE50" i="10"/>
  <c r="BF50" i="10"/>
  <c r="BE39" i="10"/>
  <c r="BF39" i="10"/>
  <c r="BE27" i="10"/>
  <c r="BF27" i="10"/>
  <c r="BE85" i="10"/>
  <c r="BF85" i="10"/>
  <c r="BE73" i="10"/>
  <c r="BF73" i="10"/>
  <c r="BE61" i="10"/>
  <c r="BF61" i="10"/>
  <c r="BE49" i="10"/>
  <c r="BF49" i="10"/>
  <c r="BE38" i="10"/>
  <c r="BF38" i="10"/>
  <c r="BE26" i="10"/>
  <c r="BF26" i="10"/>
  <c r="BE117" i="10"/>
  <c r="BF117" i="10"/>
  <c r="BE105" i="10"/>
  <c r="BF105" i="10"/>
  <c r="BE93" i="10"/>
  <c r="BF93" i="10"/>
  <c r="BE81" i="10"/>
  <c r="BF81" i="10"/>
  <c r="BE69" i="10"/>
  <c r="BF69" i="10"/>
  <c r="BE57" i="10"/>
  <c r="BF57" i="10"/>
  <c r="BE46" i="10"/>
  <c r="BF46" i="10"/>
  <c r="BE34" i="10"/>
  <c r="BF34" i="10"/>
  <c r="BE22" i="10"/>
  <c r="BF22" i="10"/>
  <c r="BE116" i="10"/>
  <c r="BF116" i="10"/>
  <c r="BE104" i="10"/>
  <c r="BF104" i="10"/>
  <c r="BE92" i="10"/>
  <c r="BF92" i="10"/>
  <c r="BE80" i="10"/>
  <c r="BF80" i="10"/>
  <c r="BE68" i="10"/>
  <c r="BF68" i="10"/>
  <c r="BE56" i="10"/>
  <c r="BF56" i="10"/>
  <c r="BE45" i="10"/>
  <c r="BF45" i="10"/>
  <c r="BE33" i="10"/>
  <c r="BF33" i="10"/>
  <c r="BE52" i="10"/>
  <c r="BF52" i="10"/>
  <c r="BE115" i="10"/>
  <c r="BF115" i="10"/>
  <c r="BE91" i="10"/>
  <c r="BF91" i="10"/>
  <c r="BE67" i="10"/>
  <c r="BF67" i="10"/>
  <c r="BE55" i="10"/>
  <c r="BF55" i="10"/>
  <c r="BE32" i="10"/>
  <c r="BF32" i="10"/>
  <c r="BE114" i="10"/>
  <c r="BF114" i="10"/>
  <c r="BE102" i="10"/>
  <c r="BF102" i="10"/>
  <c r="BE78" i="10"/>
  <c r="BF78" i="10"/>
  <c r="BE66" i="10"/>
  <c r="BF66" i="10"/>
  <c r="BE54" i="10"/>
  <c r="BF54" i="10"/>
  <c r="BE43" i="10"/>
  <c r="BF43" i="10"/>
  <c r="BE31" i="10"/>
  <c r="BF31" i="10"/>
  <c r="BE103" i="10"/>
  <c r="BF103" i="10"/>
  <c r="BE79" i="10"/>
  <c r="BF79" i="10"/>
  <c r="BE44" i="10"/>
  <c r="BF44" i="10"/>
  <c r="BE90" i="10"/>
  <c r="BF90" i="10"/>
  <c r="BE113" i="10"/>
  <c r="BF113" i="10"/>
  <c r="BE101" i="10"/>
  <c r="BF101" i="10"/>
  <c r="BE89" i="10"/>
  <c r="BF89" i="10"/>
  <c r="BE77" i="10"/>
  <c r="BF77" i="10"/>
  <c r="BE65" i="10"/>
  <c r="BF65" i="10"/>
  <c r="BE53" i="10"/>
  <c r="BF53" i="10"/>
  <c r="BE42" i="10"/>
  <c r="BF42" i="10"/>
  <c r="BE30" i="10"/>
  <c r="BF30" i="10"/>
  <c r="BQ92" i="10"/>
  <c r="BR92" i="10"/>
  <c r="BQ101" i="10"/>
  <c r="BR101" i="10"/>
  <c r="BQ77" i="10"/>
  <c r="BR77" i="10"/>
  <c r="BQ41" i="10"/>
  <c r="BR41" i="10"/>
  <c r="BQ112" i="10"/>
  <c r="BR112" i="10"/>
  <c r="BQ88" i="10"/>
  <c r="BR88" i="10"/>
  <c r="BQ76" i="10"/>
  <c r="BR76" i="10"/>
  <c r="BQ64" i="10"/>
  <c r="BR64" i="10"/>
  <c r="BQ52" i="10"/>
  <c r="BR52" i="10"/>
  <c r="BQ40" i="10"/>
  <c r="BR40" i="10"/>
  <c r="BQ104" i="10"/>
  <c r="BR104" i="10"/>
  <c r="BQ113" i="10"/>
  <c r="BR113" i="10"/>
  <c r="BQ89" i="10"/>
  <c r="BR89" i="10"/>
  <c r="BQ65" i="10"/>
  <c r="BR65" i="10"/>
  <c r="BQ53" i="10"/>
  <c r="BR53" i="10"/>
  <c r="BQ29" i="10"/>
  <c r="BR29" i="10"/>
  <c r="BQ100" i="10"/>
  <c r="BR100" i="10"/>
  <c r="BQ111" i="10"/>
  <c r="BR111" i="10"/>
  <c r="BQ99" i="10"/>
  <c r="BR99" i="10"/>
  <c r="BQ87" i="10"/>
  <c r="BR87" i="10"/>
  <c r="BQ75" i="10"/>
  <c r="BR75" i="10"/>
  <c r="BQ63" i="10"/>
  <c r="BR63" i="10"/>
  <c r="BQ51" i="10"/>
  <c r="BR51" i="10"/>
  <c r="BQ39" i="10"/>
  <c r="BR39" i="10"/>
  <c r="BQ117" i="10"/>
  <c r="BR117" i="10"/>
  <c r="BQ105" i="10"/>
  <c r="BR105" i="10"/>
  <c r="BQ93" i="10"/>
  <c r="BR93" i="10"/>
  <c r="BQ69" i="10"/>
  <c r="BR69" i="10"/>
  <c r="BQ57" i="10"/>
  <c r="BR57" i="10"/>
  <c r="BQ45" i="10"/>
  <c r="BR45" i="10"/>
  <c r="BQ33" i="10"/>
  <c r="BR33" i="10"/>
  <c r="BQ22" i="10"/>
  <c r="BR22" i="10"/>
  <c r="BQ116" i="10"/>
  <c r="BR116" i="10"/>
  <c r="BQ80" i="10"/>
  <c r="BR80" i="10"/>
  <c r="BQ68" i="10"/>
  <c r="BR68" i="10"/>
  <c r="BQ56" i="10"/>
  <c r="BR56" i="10"/>
  <c r="BQ44" i="10"/>
  <c r="BR44" i="10"/>
  <c r="BQ32" i="10"/>
  <c r="BR32" i="10"/>
  <c r="BQ115" i="10"/>
  <c r="BR115" i="10"/>
  <c r="BQ103" i="10"/>
  <c r="BR103" i="10"/>
  <c r="BQ91" i="10"/>
  <c r="BR91" i="10"/>
  <c r="BQ79" i="10"/>
  <c r="BR79" i="10"/>
  <c r="BQ67" i="10"/>
  <c r="BR67" i="10"/>
  <c r="BQ55" i="10"/>
  <c r="BR55" i="10"/>
  <c r="BQ43" i="10"/>
  <c r="BR43" i="10"/>
  <c r="BQ31" i="10"/>
  <c r="BR31" i="10"/>
  <c r="BQ114" i="10"/>
  <c r="BR114" i="10"/>
  <c r="BQ102" i="10"/>
  <c r="BR102" i="10"/>
  <c r="BQ90" i="10"/>
  <c r="BR90" i="10"/>
  <c r="BQ78" i="10"/>
  <c r="BR78" i="10"/>
  <c r="BQ54" i="10"/>
  <c r="BR54" i="10"/>
  <c r="BQ42" i="10"/>
  <c r="BR42" i="10"/>
  <c r="BQ30" i="10"/>
  <c r="BR30" i="10"/>
  <c r="BQ110" i="10"/>
  <c r="BR110" i="10"/>
  <c r="BQ98" i="10"/>
  <c r="BR98" i="10"/>
  <c r="BQ86" i="10"/>
  <c r="BR86" i="10"/>
  <c r="BQ74" i="10"/>
  <c r="BR74" i="10"/>
  <c r="BQ62" i="10"/>
  <c r="BR62" i="10"/>
  <c r="BQ50" i="10"/>
  <c r="BR50" i="10"/>
  <c r="BQ38" i="10"/>
  <c r="BR38" i="10"/>
  <c r="BQ27" i="10"/>
  <c r="BR27" i="10"/>
  <c r="BQ109" i="10"/>
  <c r="BR109" i="10"/>
  <c r="BQ97" i="10"/>
  <c r="BR97" i="10"/>
  <c r="BQ85" i="10"/>
  <c r="BR85" i="10"/>
  <c r="BQ73" i="10"/>
  <c r="BR73" i="10"/>
  <c r="BQ61" i="10"/>
  <c r="BR61" i="10"/>
  <c r="BQ49" i="10"/>
  <c r="BR49" i="10"/>
  <c r="BQ26" i="10"/>
  <c r="BR26" i="10"/>
  <c r="BQ108" i="10"/>
  <c r="BR108" i="10"/>
  <c r="BQ96" i="10"/>
  <c r="BR96" i="10"/>
  <c r="BQ84" i="10"/>
  <c r="BR84" i="10"/>
  <c r="BQ72" i="10"/>
  <c r="BR72" i="10"/>
  <c r="BQ60" i="10"/>
  <c r="BR60" i="10"/>
  <c r="BQ48" i="10"/>
  <c r="BR48" i="10"/>
  <c r="BQ36" i="10"/>
  <c r="BR36" i="10"/>
  <c r="BQ25" i="10"/>
  <c r="BR25" i="10"/>
  <c r="BQ119" i="10"/>
  <c r="BR119" i="10"/>
  <c r="BQ107" i="10"/>
  <c r="BR107" i="10"/>
  <c r="BQ95" i="10"/>
  <c r="BR95" i="10"/>
  <c r="BQ83" i="10"/>
  <c r="BR83" i="10"/>
  <c r="BQ71" i="10"/>
  <c r="BR71" i="10"/>
  <c r="BQ59" i="10"/>
  <c r="BR59" i="10"/>
  <c r="BQ47" i="10"/>
  <c r="BR47" i="10"/>
  <c r="BQ35" i="10"/>
  <c r="BR35" i="10"/>
  <c r="BQ24" i="10"/>
  <c r="BR24" i="10"/>
  <c r="BQ81" i="10"/>
  <c r="BR81" i="10"/>
  <c r="BQ66" i="10"/>
  <c r="BR66" i="10"/>
  <c r="BQ37" i="10"/>
  <c r="BR37" i="10"/>
  <c r="BQ118" i="10"/>
  <c r="BR118" i="10"/>
  <c r="BQ106" i="10"/>
  <c r="BR106" i="10"/>
  <c r="BQ94" i="10"/>
  <c r="BR94" i="10"/>
  <c r="BQ82" i="10"/>
  <c r="BR82" i="10"/>
  <c r="BQ70" i="10"/>
  <c r="BR70" i="10"/>
  <c r="BQ58" i="10"/>
  <c r="BR58" i="10"/>
  <c r="BQ46" i="10"/>
  <c r="BR46" i="10"/>
  <c r="BQ34" i="10"/>
  <c r="BR34" i="10"/>
  <c r="BQ23" i="10"/>
  <c r="BR23" i="10"/>
  <c r="BZ29" i="10" l="1"/>
  <c r="BZ36" i="10"/>
  <c r="BZ69" i="10"/>
  <c r="BZ52" i="10"/>
  <c r="BZ90" i="10"/>
  <c r="BZ34" i="10"/>
  <c r="BZ35" i="10"/>
  <c r="BZ32" i="10"/>
  <c r="CA85" i="10"/>
  <c r="BZ26" i="10"/>
  <c r="BZ105" i="10"/>
  <c r="BZ102" i="10"/>
  <c r="BZ53" i="10"/>
  <c r="BZ98" i="10"/>
  <c r="CA46" i="10"/>
  <c r="BZ107" i="10"/>
  <c r="BZ41" i="10"/>
  <c r="BZ108" i="10"/>
  <c r="BZ73" i="10"/>
  <c r="BZ101" i="10"/>
  <c r="CA36" i="10"/>
  <c r="CA109" i="10"/>
  <c r="BZ87" i="10"/>
  <c r="CA35" i="10"/>
  <c r="CA107" i="10"/>
  <c r="BZ27" i="10"/>
  <c r="BZ95" i="10"/>
  <c r="BZ70" i="10"/>
  <c r="BZ43" i="10"/>
  <c r="BZ46" i="10"/>
  <c r="BZ78" i="10"/>
  <c r="BZ23" i="10"/>
  <c r="CA41" i="10"/>
  <c r="BZ25" i="10"/>
  <c r="BZ94" i="10"/>
  <c r="CA24" i="10"/>
  <c r="CA27" i="10"/>
  <c r="CA64" i="10"/>
  <c r="CA26" i="10"/>
  <c r="BZ49" i="10"/>
  <c r="BZ119" i="10"/>
  <c r="CA75" i="10"/>
  <c r="CA34" i="10"/>
  <c r="BZ22" i="10"/>
  <c r="CA53" i="10"/>
  <c r="CA105" i="10"/>
  <c r="CA38" i="10"/>
  <c r="CA110" i="10"/>
  <c r="CA102" i="10"/>
  <c r="CA33" i="10"/>
  <c r="CA117" i="10"/>
  <c r="CA76" i="10"/>
  <c r="BZ60" i="10"/>
  <c r="BZ72" i="10"/>
  <c r="BZ38" i="10"/>
  <c r="BZ92" i="10"/>
  <c r="CA118" i="10"/>
  <c r="CA47" i="10"/>
  <c r="CA84" i="10"/>
  <c r="CA30" i="10"/>
  <c r="CA114" i="10"/>
  <c r="BZ118" i="10"/>
  <c r="BZ47" i="10"/>
  <c r="BZ30" i="10"/>
  <c r="BZ114" i="10"/>
  <c r="BZ113" i="10"/>
  <c r="BZ88" i="10"/>
  <c r="BZ117" i="10"/>
  <c r="BZ24" i="10"/>
  <c r="CA31" i="10"/>
  <c r="CA103" i="10"/>
  <c r="CA68" i="10"/>
  <c r="CA57" i="10"/>
  <c r="BZ42" i="10"/>
  <c r="BZ89" i="10"/>
  <c r="BZ103" i="10"/>
  <c r="BZ68" i="10"/>
  <c r="BZ57" i="10"/>
  <c r="CA60" i="10"/>
  <c r="CA98" i="10"/>
  <c r="CA54" i="10"/>
  <c r="CA80" i="10"/>
  <c r="BZ39" i="10"/>
  <c r="CA42" i="10"/>
  <c r="CA63" i="10"/>
  <c r="BZ97" i="10"/>
  <c r="BZ74" i="10"/>
  <c r="BZ54" i="10"/>
  <c r="BZ115" i="10"/>
  <c r="CA51" i="10"/>
  <c r="CA100" i="10"/>
  <c r="CA104" i="10"/>
  <c r="BZ51" i="10"/>
  <c r="CA70" i="10"/>
  <c r="CA69" i="10"/>
  <c r="CA82" i="10"/>
  <c r="CA81" i="10"/>
  <c r="CA83" i="10"/>
  <c r="CA48" i="10"/>
  <c r="CA86" i="10"/>
  <c r="CA78" i="10"/>
  <c r="CA55" i="10"/>
  <c r="CA116" i="10"/>
  <c r="CA93" i="10"/>
  <c r="CA52" i="10"/>
  <c r="CA77" i="10"/>
  <c r="CA28" i="10"/>
  <c r="BZ81" i="10"/>
  <c r="BZ83" i="10"/>
  <c r="BZ48" i="10"/>
  <c r="BZ109" i="10"/>
  <c r="BZ86" i="10"/>
  <c r="BZ55" i="10"/>
  <c r="BZ116" i="10"/>
  <c r="BZ93" i="10"/>
  <c r="BZ75" i="10"/>
  <c r="BZ65" i="10"/>
  <c r="BZ67" i="10"/>
  <c r="BZ50" i="10"/>
  <c r="BZ28" i="10"/>
  <c r="CA23" i="10"/>
  <c r="CA95" i="10"/>
  <c r="CA90" i="10"/>
  <c r="CA32" i="10"/>
  <c r="CA22" i="10"/>
  <c r="CA87" i="10"/>
  <c r="CA101" i="10"/>
  <c r="BZ71" i="10"/>
  <c r="BZ64" i="10"/>
  <c r="BZ77" i="10"/>
  <c r="BZ61" i="10"/>
  <c r="CA96" i="10"/>
  <c r="CA72" i="10"/>
  <c r="CA89" i="10"/>
  <c r="CA61" i="10"/>
  <c r="CA79" i="10"/>
  <c r="CA99" i="10"/>
  <c r="BZ106" i="10"/>
  <c r="BZ110" i="10"/>
  <c r="BZ79" i="10"/>
  <c r="BZ44" i="10"/>
  <c r="BZ33" i="10"/>
  <c r="BZ99" i="10"/>
  <c r="BZ76" i="10"/>
  <c r="BZ82" i="10"/>
  <c r="CA67" i="10"/>
  <c r="CA65" i="10"/>
  <c r="CA106" i="10"/>
  <c r="CA44" i="10"/>
  <c r="CA92" i="10"/>
  <c r="CA119" i="10"/>
  <c r="CA73" i="10"/>
  <c r="CA50" i="10"/>
  <c r="CA91" i="10"/>
  <c r="CA56" i="10"/>
  <c r="CA45" i="10"/>
  <c r="CA39" i="10"/>
  <c r="CA111" i="10"/>
  <c r="CA113" i="10"/>
  <c r="CA88" i="10"/>
  <c r="CA49" i="10"/>
  <c r="BZ84" i="10"/>
  <c r="BZ45" i="10"/>
  <c r="CA25" i="10"/>
  <c r="BZ58" i="10"/>
  <c r="BZ37" i="10"/>
  <c r="BZ59" i="10"/>
  <c r="BZ96" i="10"/>
  <c r="BZ85" i="10"/>
  <c r="BZ62" i="10"/>
  <c r="BZ31" i="10"/>
  <c r="BZ100" i="10"/>
  <c r="BZ104" i="10"/>
  <c r="BZ112" i="10"/>
  <c r="CA94" i="10"/>
  <c r="BZ91" i="10"/>
  <c r="BZ56" i="10"/>
  <c r="BZ111" i="10"/>
  <c r="CA58" i="10"/>
  <c r="CA37" i="10"/>
  <c r="CA59" i="10"/>
  <c r="CA62" i="10"/>
  <c r="CA112" i="10"/>
  <c r="CA66" i="10"/>
  <c r="CA71" i="10"/>
  <c r="CA108" i="10"/>
  <c r="CA97" i="10"/>
  <c r="CA74" i="10"/>
  <c r="CA43" i="10"/>
  <c r="CA115" i="10"/>
  <c r="CA29" i="10"/>
  <c r="CA40" i="10"/>
  <c r="BZ66" i="10"/>
  <c r="BZ80" i="10"/>
  <c r="BZ63" i="10"/>
  <c r="BZ40" i="10"/>
  <c r="BZ127" i="10" l="1"/>
  <c r="C128" i="10" s="1"/>
  <c r="CA127" i="10"/>
  <c r="L10" i="10" s="1"/>
  <c r="E40" i="17" s="1"/>
  <c r="L8" i="10" l="1"/>
  <c r="F40" i="17" l="1"/>
  <c r="M40" i="17"/>
  <c r="O40" i="17" l="1"/>
  <c r="E37"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Sysel Josef</author>
  </authors>
  <commentList>
    <comment ref="C15" authorId="0" shapeId="0" xr:uid="{8859CDC6-D106-415F-A7F6-BA277194F7CE}">
      <text>
        <r>
          <rPr>
            <sz val="12"/>
            <color indexed="81"/>
            <rFont val="Tahoma"/>
            <family val="2"/>
            <charset val="238"/>
          </rPr>
          <t xml:space="preserve">Pokud budou jako </t>
        </r>
        <r>
          <rPr>
            <b/>
            <sz val="12"/>
            <color indexed="81"/>
            <rFont val="Tahoma"/>
            <family val="2"/>
            <charset val="238"/>
          </rPr>
          <t>Veřejný donátor</t>
        </r>
        <r>
          <rPr>
            <sz val="12"/>
            <color indexed="81"/>
            <rFont val="Tahoma"/>
            <family val="2"/>
            <charset val="238"/>
          </rPr>
          <t xml:space="preserve"> uvedeny položky:
- Symbolické nájemné od veřejného donátora
- Symboliký pronájem dopravního prostředku od veřejného donátora
- Symbolické školné od veřejného donátora
Tak do</t>
        </r>
        <r>
          <rPr>
            <b/>
            <sz val="12"/>
            <color indexed="81"/>
            <rFont val="Tahoma"/>
            <family val="2"/>
            <charset val="238"/>
          </rPr>
          <t xml:space="preserve"> sloupce se C</t>
        </r>
        <r>
          <rPr>
            <sz val="12"/>
            <color indexed="81"/>
            <rFont val="Tahoma"/>
            <family val="2"/>
            <charset val="238"/>
          </rPr>
          <t xml:space="preserve"> vyplňte částku, která je </t>
        </r>
        <r>
          <rPr>
            <b/>
            <sz val="12"/>
            <color indexed="81"/>
            <rFont val="Tahoma"/>
            <family val="2"/>
            <charset val="238"/>
          </rPr>
          <t>rozdílem</t>
        </r>
        <r>
          <rPr>
            <sz val="12"/>
            <color indexed="81"/>
            <rFont val="Tahoma"/>
            <family val="2"/>
            <charset val="238"/>
          </rPr>
          <t xml:space="preserve"> částky běžného nájemného/pronájmu/školného v místě a čase obvyklém (např. dle cenových map) a částky uvedené ve smlouvě / v rozhodnutí</t>
        </r>
      </text>
    </comment>
    <comment ref="E15" authorId="0" shapeId="0" xr:uid="{A522964F-F257-46AE-A40C-FB6C881914C3}">
      <text>
        <r>
          <rPr>
            <sz val="12"/>
            <color indexed="81"/>
            <rFont val="Tahoma"/>
            <family val="2"/>
            <charset val="238"/>
          </rPr>
          <t xml:space="preserve">Do sloupce </t>
        </r>
        <r>
          <rPr>
            <b/>
            <sz val="12"/>
            <color indexed="81"/>
            <rFont val="Tahoma"/>
            <family val="2"/>
            <charset val="238"/>
          </rPr>
          <t>POZNÁMKA</t>
        </r>
        <r>
          <rPr>
            <sz val="12"/>
            <color indexed="81"/>
            <rFont val="Tahoma"/>
            <family val="2"/>
            <charset val="238"/>
          </rPr>
          <t xml:space="preserve"> uveďte, zda se smlouva/rozhodnutí, na základě kterého byli přiděleny finanční prostředky, odvolává na smlouvu o poveření či nikoliv.
Dále prosím vyplňte</t>
        </r>
        <r>
          <rPr>
            <b/>
            <sz val="12"/>
            <color indexed="81"/>
            <rFont val="Tahoma"/>
            <family val="2"/>
            <charset val="238"/>
          </rPr>
          <t xml:space="preserve"> vždy název veřejného donátora.</t>
        </r>
        <r>
          <rPr>
            <sz val="12"/>
            <color indexed="81"/>
            <rFont val="Tahoma"/>
            <family val="2"/>
            <charset val="238"/>
          </rPr>
          <t xml:space="preserve">
</t>
        </r>
        <r>
          <rPr>
            <sz val="9"/>
            <color indexed="81"/>
            <rFont val="Tahoma"/>
            <family val="2"/>
            <charset val="23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Y19" authorId="0" shapeId="0" xr:uid="{0082C21D-99C5-400B-B69D-87398CD37435}">
      <text>
        <r>
          <rPr>
            <b/>
            <u/>
            <sz val="9"/>
            <color indexed="18"/>
            <rFont val="Tahoma"/>
            <family val="2"/>
            <charset val="238"/>
          </rPr>
          <t>KROK 6:</t>
        </r>
        <r>
          <rPr>
            <sz val="9"/>
            <color indexed="81"/>
            <rFont val="Tahoma"/>
            <family val="2"/>
            <charset val="238"/>
          </rPr>
          <t xml:space="preserve">
Uveďte celkový počet odpracovaných měsíců</t>
        </r>
      </text>
    </comment>
  </commentList>
</comments>
</file>

<file path=xl/sharedStrings.xml><?xml version="1.0" encoding="utf-8"?>
<sst xmlns="http://schemas.openxmlformats.org/spreadsheetml/2006/main" count="575" uniqueCount="236">
  <si>
    <t>veřejný zdroj</t>
  </si>
  <si>
    <t>Název organizace:</t>
  </si>
  <si>
    <t xml:space="preserve">centra denních služeb </t>
  </si>
  <si>
    <t>Kapacita dle pověření ÚVAZEK</t>
  </si>
  <si>
    <t>IČO:</t>
  </si>
  <si>
    <t xml:space="preserve">denní stacionáře </t>
  </si>
  <si>
    <t xml:space="preserve">Příspěvky od úřadu práce </t>
  </si>
  <si>
    <t>Číslo smlouvy o pověření*:</t>
  </si>
  <si>
    <t xml:space="preserve">intervenční centra </t>
  </si>
  <si>
    <t>Příspěvek od zřizovatele - kraj (vyplňují pouze přísp. org. kraje)</t>
  </si>
  <si>
    <t>Druh služby:</t>
  </si>
  <si>
    <t>§ 70 Sociální rehabilitace a Centrum duševního zdraví</t>
  </si>
  <si>
    <t xml:space="preserve">kontaktní centra </t>
  </si>
  <si>
    <t>Příspěvek od zřizovatele - obec (vyplňují pouze přísp. org. obcí a měst)</t>
  </si>
  <si>
    <t>Identifikátor:</t>
  </si>
  <si>
    <t xml:space="preserve">krizová pomoc </t>
  </si>
  <si>
    <t>Jméno osoby, která tabulku vyplnila:</t>
  </si>
  <si>
    <t xml:space="preserve">nízkoprahová denní centra </t>
  </si>
  <si>
    <t xml:space="preserve">Dotace od obcí </t>
  </si>
  <si>
    <t>Email:</t>
  </si>
  <si>
    <t xml:space="preserve">nízkoprahová zařízení pro děti a mládež </t>
  </si>
  <si>
    <t xml:space="preserve">Resorty státní správy </t>
  </si>
  <si>
    <t>Telefon :</t>
  </si>
  <si>
    <t xml:space="preserve">noclehárny </t>
  </si>
  <si>
    <t>Kapacita dle pověření DEN PROVOZU SLUŽBY</t>
  </si>
  <si>
    <t>Strukturální fondy EU ( jiné než od Středočeského kraje, ad.)</t>
  </si>
  <si>
    <t>Statutární zástupce:</t>
  </si>
  <si>
    <t xml:space="preserve">odborné sociální poradenství </t>
  </si>
  <si>
    <t>Symbolické nájemné od veřejného donátora</t>
  </si>
  <si>
    <t>*Číslo smlouvy o pověření k poskytování služby obecného hospodářského zájmu, včetně posledního dodatku</t>
  </si>
  <si>
    <t xml:space="preserve">odlehčovací služby </t>
  </si>
  <si>
    <t>Symbolický pronájem dopravního prostředku od veřejného donátora</t>
  </si>
  <si>
    <t>Symbolické školné od veřejného donátora</t>
  </si>
  <si>
    <t>Část 1) Přehled veřejných donátorů služby</t>
  </si>
  <si>
    <t xml:space="preserve">osobní asistence </t>
  </si>
  <si>
    <t xml:space="preserve">Dary poskytnuté z prostředků veřejných rozpočtů </t>
  </si>
  <si>
    <t>Veřejný donátor</t>
  </si>
  <si>
    <t>částka z rozhodnutí o dotaci/příspěvku</t>
  </si>
  <si>
    <t>Režim přidělení</t>
  </si>
  <si>
    <t>Poznámka</t>
  </si>
  <si>
    <t xml:space="preserve">pečovatelská služba </t>
  </si>
  <si>
    <t>Jiné veřejné zdroje (uveďte jaké do sloupce E)</t>
  </si>
  <si>
    <t xml:space="preserve">podpora samostatného bydlení </t>
  </si>
  <si>
    <t xml:space="preserve">průvodcovské a předčitatelské služby </t>
  </si>
  <si>
    <t>Druh služby</t>
  </si>
  <si>
    <t>M</t>
  </si>
  <si>
    <t xml:space="preserve">raná péče </t>
  </si>
  <si>
    <t xml:space="preserve"> </t>
  </si>
  <si>
    <t xml:space="preserve">služby následné péče </t>
  </si>
  <si>
    <t>§ 39 Osobní asistence</t>
  </si>
  <si>
    <t>Kapacita dle pověření HODINA PÉČE</t>
  </si>
  <si>
    <t>Skutečný počet HODIN PÉČE</t>
  </si>
  <si>
    <t xml:space="preserve">sociálně aktivizační služby pro rodiny s dětmi </t>
  </si>
  <si>
    <t>§ 40 Pečovatelská služba</t>
  </si>
  <si>
    <t xml:space="preserve">sociálně aktivizační služby pro seniory a osoby se zdravotním postižením </t>
  </si>
  <si>
    <t>§ 41 Tísňová péče</t>
  </si>
  <si>
    <t>Kapacita dle pověření ÚVAZEK PŘÍMÉ PÉČE</t>
  </si>
  <si>
    <t>Skutečný přepočtený počet zaměstnanců přímé péče</t>
  </si>
  <si>
    <t xml:space="preserve">sociálně terapeutické dílny </t>
  </si>
  <si>
    <t xml:space="preserve">§ 42 Průvodcovské a předčitatelské služby </t>
  </si>
  <si>
    <t xml:space="preserve">sociální rehabilitace </t>
  </si>
  <si>
    <t>§ 43 Podpora samostatného bydlení</t>
  </si>
  <si>
    <t xml:space="preserve">telefonická krizová pomoc </t>
  </si>
  <si>
    <t>§ 44 Odlehčovací služby ambulantní</t>
  </si>
  <si>
    <t xml:space="preserve">terénní programy </t>
  </si>
  <si>
    <t>§ 44 Odlehčovací služby terénní</t>
  </si>
  <si>
    <t xml:space="preserve">tísňová péče </t>
  </si>
  <si>
    <t>§ 44 Odlehčovací služby pobytové</t>
  </si>
  <si>
    <t>Kapacita dle pověření lůžka</t>
  </si>
  <si>
    <t>Skutečný počet lůžek během roku</t>
  </si>
  <si>
    <t xml:space="preserve">tlumočnické služby </t>
  </si>
  <si>
    <t xml:space="preserve">§ 45 Centra denních služeb </t>
  </si>
  <si>
    <t xml:space="preserve">azylové domy </t>
  </si>
  <si>
    <t>LŮŽKA</t>
  </si>
  <si>
    <t xml:space="preserve">§ 46 Denní stacionáře </t>
  </si>
  <si>
    <t xml:space="preserve">domovy pro osoby se zdravotním postižením </t>
  </si>
  <si>
    <t>§ 47 Týdenní stacionáře</t>
  </si>
  <si>
    <t xml:space="preserve">domovy pro seniory </t>
  </si>
  <si>
    <t>§ 48 Domovy pro osoby se zdravotním postižením</t>
  </si>
  <si>
    <t xml:space="preserve">domovy se zvláštním režimem </t>
  </si>
  <si>
    <t>§ 49 Domov pro seniory</t>
  </si>
  <si>
    <t xml:space="preserve">domy na půl cesty </t>
  </si>
  <si>
    <t xml:space="preserve">§ 50 Domovy se zvláštním režimem </t>
  </si>
  <si>
    <t xml:space="preserve">chráněné bydlení </t>
  </si>
  <si>
    <t>§ 51 Chráněné bydlení</t>
  </si>
  <si>
    <t xml:space="preserve">terapeutické komunity </t>
  </si>
  <si>
    <t xml:space="preserve">§ 54 Raná péče </t>
  </si>
  <si>
    <t xml:space="preserve">týdenní stacionáře </t>
  </si>
  <si>
    <t>§ 55 Telefonická krizová pomoc</t>
  </si>
  <si>
    <t>Celkem</t>
  </si>
  <si>
    <t xml:space="preserve">§ 56 Tlumočnické služby </t>
  </si>
  <si>
    <t>Předepsaná výše vratky:</t>
  </si>
  <si>
    <t>§ 57 Azylové domy</t>
  </si>
  <si>
    <t xml:space="preserve">§ 58 Domy na půl cesty </t>
  </si>
  <si>
    <t>Vyrovnávací platba na jednotku</t>
  </si>
  <si>
    <t>max možná částka obdržená z VZ</t>
  </si>
  <si>
    <t>Maximální čerpaná částka dle pověření</t>
  </si>
  <si>
    <t>Skutečně čerpaná částka z VZ</t>
  </si>
  <si>
    <t>Vyrovnávací platba</t>
  </si>
  <si>
    <t xml:space="preserve">§ 59 Kontaktní centra </t>
  </si>
  <si>
    <t xml:space="preserve">§ 60 a) Intervenční centra </t>
  </si>
  <si>
    <t xml:space="preserve">§ 60 Krizová pomoc </t>
  </si>
  <si>
    <t xml:space="preserve">§ 61 Nízkoprahová denní centra </t>
  </si>
  <si>
    <t xml:space="preserve">§ 62 Nízkoprahová zařízení pro děti a mládež </t>
  </si>
  <si>
    <t xml:space="preserve">§ 63 Noclehárny </t>
  </si>
  <si>
    <t>Kapacita dle pověření den provozu služby</t>
  </si>
  <si>
    <t>Skutečný přepočtený dní provozu služby</t>
  </si>
  <si>
    <t xml:space="preserve">§ 64 Služby následné péče </t>
  </si>
  <si>
    <t>§ 64 Služby následné péče (pobytové)</t>
  </si>
  <si>
    <t xml:space="preserve">§ 65 Sociálně aktivizační služby pro rodiny s dětmi </t>
  </si>
  <si>
    <t>§ 66 Sociálně aktivizační služby pro seniory a osoby se ZP</t>
  </si>
  <si>
    <t xml:space="preserve">§ 67 Sociálně terapeutické dílny </t>
  </si>
  <si>
    <t xml:space="preserve">§ 68 Terapeutické komunity </t>
  </si>
  <si>
    <t>§ 69 Terénní programy</t>
  </si>
  <si>
    <t>§ 70 Sociální rehabilitace (pobytová)</t>
  </si>
  <si>
    <t>§ 37 odst. 3 Odborné sociální poradenství</t>
  </si>
  <si>
    <t>Verze 1.0 - 2025</t>
  </si>
  <si>
    <t xml:space="preserve"> Tabulka pro výpočet přepočteného úvazku v přímé péči v roce 2025</t>
  </si>
  <si>
    <t>Přehled pracovníků přímé péče pro kontrolu  sledování výše vyrovnávací platby dle Smlouvy o pověření k poskytování služby obecného hospodářského zájmu v rámci SK</t>
  </si>
  <si>
    <t>Uvádějte jen pracovníky přímé péče v rámci působení služby ve Středočeském kraji, jejichž mzda je hrazena z veřejných zdrojů</t>
  </si>
  <si>
    <t>leden 2025</t>
  </si>
  <si>
    <t>Přepočtený úvazek z dotace</t>
  </si>
  <si>
    <t>únor 2025</t>
  </si>
  <si>
    <t>Přepočtený úvazek</t>
  </si>
  <si>
    <t>březen 2025</t>
  </si>
  <si>
    <t>počet dní</t>
  </si>
  <si>
    <t>duben 2025</t>
  </si>
  <si>
    <t>květen 2025</t>
  </si>
  <si>
    <t>červen 2025</t>
  </si>
  <si>
    <t>červenec 2025</t>
  </si>
  <si>
    <t>srpen 2025</t>
  </si>
  <si>
    <t>září 2025</t>
  </si>
  <si>
    <t>říjen 2025</t>
  </si>
  <si>
    <t>listopad 2025</t>
  </si>
  <si>
    <t>prosinec 2025</t>
  </si>
  <si>
    <t>Počet ukončených měsíců</t>
  </si>
  <si>
    <t xml:space="preserve">Přepočtený úvazek (proplacených z veřejných zdrojů) </t>
  </si>
  <si>
    <t>pořadové číslo</t>
  </si>
  <si>
    <t xml:space="preserve">Jméno pracovníka </t>
  </si>
  <si>
    <t>Druh pracovně právního vztahu (vyberte se seznamu)</t>
  </si>
  <si>
    <t>Pracovní zařazení</t>
  </si>
  <si>
    <t>Typ směnného provozu</t>
  </si>
  <si>
    <t xml:space="preserve">počet odpracovaných hodin (proplacených z dotace) </t>
  </si>
  <si>
    <t>Přepočtený úvazek celkem</t>
  </si>
  <si>
    <t>jednosměnný</t>
  </si>
  <si>
    <t xml:space="preserve">Suma přepočtených úvazků </t>
  </si>
  <si>
    <t>druh služby - úvazek</t>
  </si>
  <si>
    <t>Pracovně-právní vztah (úvazky)</t>
  </si>
  <si>
    <t>Typ provozu</t>
  </si>
  <si>
    <t>Pracovní smlouva</t>
  </si>
  <si>
    <t xml:space="preserve">Dohoda o pracovní činnosti </t>
  </si>
  <si>
    <t>dvousměnný</t>
  </si>
  <si>
    <t>Dohoda o provedení práce</t>
  </si>
  <si>
    <t>třísměnný</t>
  </si>
  <si>
    <t xml:space="preserve">Obchodní smlouva/faktura </t>
  </si>
  <si>
    <t>Pracovní pozice</t>
  </si>
  <si>
    <t>Pracovník v sociálních službách</t>
  </si>
  <si>
    <t xml:space="preserve">Sociální pracovník </t>
  </si>
  <si>
    <t>Pedagogický pracovník</t>
  </si>
  <si>
    <t>Zdravotnický pracovník</t>
  </si>
  <si>
    <t>Manželský a rodinný poradce</t>
  </si>
  <si>
    <t>Další odborný pracovník (např. právník, psycholog)</t>
  </si>
  <si>
    <t>Jiný pracovník přímé péče výše neuvedený</t>
  </si>
  <si>
    <t>druh služby-lůžko</t>
  </si>
  <si>
    <t>Přehled investic vyjmutých z vyrovnávací platby</t>
  </si>
  <si>
    <t>Telefon (nepovinné):</t>
  </si>
  <si>
    <t>Název investice</t>
  </si>
  <si>
    <t>částka hrazena z veřejných prostředků</t>
  </si>
  <si>
    <t>začátek odepisování datum</t>
  </si>
  <si>
    <t>doba odepisování  roky</t>
  </si>
  <si>
    <t>Maximální výše vyrovnávací platby pro rok 2017</t>
  </si>
  <si>
    <t>Jednotka</t>
  </si>
  <si>
    <t>Výše vyrovnávací platby (v Kč)</t>
  </si>
  <si>
    <t>M na jednotku</t>
  </si>
  <si>
    <t>Služby sociální péče</t>
  </si>
  <si>
    <t>Osobní asistence</t>
  </si>
  <si>
    <t>průměrný přepočtený úvazek PP</t>
  </si>
  <si>
    <t>Pečovatelská služba</t>
  </si>
  <si>
    <t>Tísňová péče</t>
  </si>
  <si>
    <t>Průvodcovské a předčitatelské služby</t>
  </si>
  <si>
    <t>Podpora samostatného bydlení</t>
  </si>
  <si>
    <t>Odlehčovací služby</t>
  </si>
  <si>
    <t>Centra denních služeb</t>
  </si>
  <si>
    <t>Denní stacionáře</t>
  </si>
  <si>
    <t>Týdenní stacionáře</t>
  </si>
  <si>
    <t>lůžko</t>
  </si>
  <si>
    <t>Domovy pro osoby se zdravotním postižením</t>
  </si>
  <si>
    <t>Domov pro seniory</t>
  </si>
  <si>
    <t>Domovy se zvláštním režimem</t>
  </si>
  <si>
    <t>Chráněné bydlení</t>
  </si>
  <si>
    <t>Služby sociální prevence</t>
  </si>
  <si>
    <t>Raná péče</t>
  </si>
  <si>
    <t>Telefonická krizová pomoc</t>
  </si>
  <si>
    <t>Tlumočnické služby</t>
  </si>
  <si>
    <t>Azylové domy</t>
  </si>
  <si>
    <t>Domy na půl cesty</t>
  </si>
  <si>
    <t>Kontaktní centra</t>
  </si>
  <si>
    <t>Intervenční centra</t>
  </si>
  <si>
    <t>Krizová pomoc</t>
  </si>
  <si>
    <t>Nízkoprahová denní centra</t>
  </si>
  <si>
    <t>Nízkoprahová zařízení pro děti a mládež</t>
  </si>
  <si>
    <t>Noclehárny</t>
  </si>
  <si>
    <t>Služby následné péče</t>
  </si>
  <si>
    <t>Sociálně aktivizační služby pro rodiny s dětmi</t>
  </si>
  <si>
    <t>Sociálně aktivizační služby pro seniory a osoby se ZP</t>
  </si>
  <si>
    <t>Sociálně terapeutické dílny</t>
  </si>
  <si>
    <t>Terapeutické komunity</t>
  </si>
  <si>
    <t>Terénní programy</t>
  </si>
  <si>
    <t>Sociální rehabilitace</t>
  </si>
  <si>
    <t>Sociální poradenství</t>
  </si>
  <si>
    <t>Odborné sociální poradenství</t>
  </si>
  <si>
    <t>režim přidělení</t>
  </si>
  <si>
    <t>přistoupení k pověření SK</t>
  </si>
  <si>
    <t>podpora de minimis do 200 000 EUR</t>
  </si>
  <si>
    <t>jiné (uveďte jaké do sloupce E)</t>
  </si>
  <si>
    <t>Ostatní dotace od krajů (krajská dotace na soc. služby, HUF,  ad.)</t>
  </si>
  <si>
    <t>Strukturální fondy EU (OP Z, KPSVL, ad.)</t>
  </si>
  <si>
    <t xml:space="preserve">Symbolické nájemné </t>
  </si>
  <si>
    <t xml:space="preserve">Symbolický pronájem dopravního prostředku </t>
  </si>
  <si>
    <t xml:space="preserve">Symbolické školné </t>
  </si>
  <si>
    <t>Jiné veřejné zdroje (uveďte jaké do sloupce F)</t>
  </si>
  <si>
    <t>Vypořádání vyrovnávací platby za rok 2025 (pouze úvazkové služby)</t>
  </si>
  <si>
    <t>Část 2) úvazky dle skutečnosti</t>
  </si>
  <si>
    <t>Počet měsíců platnosti pověření</t>
  </si>
  <si>
    <t>Platnost smlouvy o pověření</t>
  </si>
  <si>
    <t>počet odpracovaných hodin z veřejných zdrojů</t>
  </si>
  <si>
    <t>! Vyplňují se pouze žlutě podbarvené buňky !</t>
  </si>
  <si>
    <t>Z toho částka připadající na základní činnosti dané služby v rámci Středočeského kraje v souladu s vydaným pověřením za rok 2025</t>
  </si>
  <si>
    <t>Přehled všech neodepsaných investic od roku 2023</t>
  </si>
  <si>
    <t>počet odpracovaných hodin celkem z veřejných zdrojů (dotaceSK+ostatní)</t>
  </si>
  <si>
    <t>Suma přepočtených úvazků hrazených z dotace SK</t>
  </si>
  <si>
    <t>Suma přepočtených úvazků celkem z veřejných zdrojů (dotace SK + ostatní zdroje)</t>
  </si>
  <si>
    <t xml:space="preserve">počet odpracovaných hodin (hrazených z dotace SK) </t>
  </si>
  <si>
    <t>počet odpracovaných hodin celkem z veřejných zdrojů (dotace SK+ostatní zdroje)</t>
  </si>
  <si>
    <t>Ostatní dotace od krajů (krajská dotace na soc. služby, HUF, dotace z projektu č. CZ.03.02.01/00/22_003/0000063, ad.)</t>
  </si>
  <si>
    <t>1.1.2023 - 31. 12.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</si>
</sst>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_-* #,##0.00\ _K_č_-;\-* #,##0.00\ _K_č_-;_-* &quot;-&quot;??\ _K_č_-;_-@_-"/>
    <numFmt numFmtId="165" formatCode="#,##0.00\ &quot;Kč&quot;"/>
  </numFmts>
  <fonts count="47" x14ac:knownFonts="1">
    <font>
      <sz val="11"/>
      <color theme="1"/>
      <name val="Calibri"/>
      <family val="2"/>
      <charset val="238"/>
      <scheme val="minor"/>
    </font>
    <font>
      <sz val="10"/>
      <name val="Arial"/>
      <family val="2"/>
      <charset val="238"/>
    </font>
    <font>
      <sz val="9"/>
      <color indexed="81"/>
      <name val="Tahoma"/>
      <family val="2"/>
      <charset val="238"/>
    </font>
    <font>
      <b/>
      <u/>
      <sz val="9"/>
      <color indexed="18"/>
      <name val="Tahoma"/>
      <family val="2"/>
      <charset val="238"/>
    </font>
    <font>
      <b/>
      <sz val="11"/>
      <color theme="1"/>
      <name val="Calibri"/>
      <family val="2"/>
      <charset val="238"/>
      <scheme val="minor"/>
    </font>
    <font>
      <sz val="11"/>
      <color rgb="FFFF0000"/>
      <name val="Calibri"/>
      <family val="2"/>
      <charset val="238"/>
      <scheme val="minor"/>
    </font>
    <font>
      <b/>
      <sz val="14"/>
      <color theme="1"/>
      <name val="Calibri"/>
      <family val="2"/>
      <charset val="238"/>
      <scheme val="minor"/>
    </font>
    <font>
      <b/>
      <i/>
      <sz val="11"/>
      <color theme="1"/>
      <name val="Calibri"/>
      <family val="2"/>
      <charset val="238"/>
      <scheme val="minor"/>
    </font>
    <font>
      <i/>
      <sz val="11"/>
      <color theme="1"/>
      <name val="Calibri"/>
      <family val="2"/>
      <charset val="238"/>
      <scheme val="minor"/>
    </font>
    <font>
      <b/>
      <sz val="14"/>
      <name val="Calibri"/>
      <family val="2"/>
      <charset val="238"/>
      <scheme val="minor"/>
    </font>
    <font>
      <b/>
      <i/>
      <sz val="12"/>
      <color rgb="FFFF0000"/>
      <name val="Calibri"/>
      <family val="2"/>
      <charset val="238"/>
      <scheme val="minor"/>
    </font>
    <font>
      <b/>
      <sz val="11"/>
      <color rgb="FF000000"/>
      <name val="Calibri"/>
      <family val="2"/>
      <charset val="238"/>
      <scheme val="minor"/>
    </font>
    <font>
      <sz val="10"/>
      <color rgb="FF000000"/>
      <name val="Calibri"/>
      <family val="2"/>
      <charset val="238"/>
      <scheme val="minor"/>
    </font>
    <font>
      <sz val="8.25"/>
      <color rgb="FF184195"/>
      <name val="Arial"/>
      <family val="2"/>
      <charset val="238"/>
    </font>
    <font>
      <b/>
      <sz val="16"/>
      <color rgb="FFFF0000"/>
      <name val="Calibri Light"/>
      <family val="2"/>
      <charset val="238"/>
      <scheme val="major"/>
    </font>
    <font>
      <b/>
      <sz val="20"/>
      <color rgb="FFFF0000"/>
      <name val="Calibri"/>
      <family val="2"/>
      <charset val="238"/>
      <scheme val="minor"/>
    </font>
    <font>
      <b/>
      <i/>
      <sz val="11"/>
      <color rgb="FFFF0000"/>
      <name val="Calibri"/>
      <family val="2"/>
      <charset val="238"/>
      <scheme val="minor"/>
    </font>
    <font>
      <b/>
      <sz val="12"/>
      <name val="Calibri"/>
      <family val="2"/>
      <charset val="238"/>
      <scheme val="minor"/>
    </font>
    <font>
      <b/>
      <sz val="10"/>
      <color rgb="FF000000"/>
      <name val="Calibri"/>
      <family val="2"/>
      <charset val="238"/>
      <scheme val="minor"/>
    </font>
    <font>
      <b/>
      <sz val="12"/>
      <color rgb="FF000000"/>
      <name val="Calibri"/>
      <family val="2"/>
      <charset val="238"/>
      <scheme val="minor"/>
    </font>
    <font>
      <u/>
      <sz val="11"/>
      <color theme="10"/>
      <name val="Calibri"/>
      <family val="2"/>
      <charset val="238"/>
      <scheme val="minor"/>
    </font>
    <font>
      <sz val="11"/>
      <color theme="1"/>
      <name val="Calibri"/>
      <family val="2"/>
      <charset val="238"/>
      <scheme val="minor"/>
    </font>
    <font>
      <b/>
      <u/>
      <sz val="18"/>
      <color theme="1"/>
      <name val="Arial"/>
      <family val="2"/>
      <charset val="238"/>
    </font>
    <font>
      <b/>
      <u/>
      <sz val="18"/>
      <color theme="1"/>
      <name val="Calibri"/>
      <family val="2"/>
      <charset val="238"/>
      <scheme val="minor"/>
    </font>
    <font>
      <sz val="10"/>
      <color theme="1"/>
      <name val="Arial"/>
      <family val="2"/>
      <charset val="238"/>
    </font>
    <font>
      <b/>
      <sz val="10"/>
      <color theme="1"/>
      <name val="Arial"/>
      <family val="2"/>
      <charset val="238"/>
    </font>
    <font>
      <sz val="9"/>
      <color theme="1"/>
      <name val="Arial"/>
      <family val="2"/>
      <charset val="238"/>
    </font>
    <font>
      <b/>
      <sz val="22"/>
      <color theme="1"/>
      <name val="Arial"/>
      <family val="2"/>
      <charset val="238"/>
    </font>
    <font>
      <b/>
      <sz val="36"/>
      <color theme="1"/>
      <name val="Calibri"/>
      <family val="2"/>
      <charset val="238"/>
      <scheme val="minor"/>
    </font>
    <font>
      <b/>
      <sz val="16"/>
      <color theme="1"/>
      <name val="Calibri"/>
      <family val="2"/>
      <charset val="238"/>
      <scheme val="minor"/>
    </font>
    <font>
      <b/>
      <sz val="11"/>
      <color theme="1"/>
      <name val="Calibri Light"/>
      <family val="2"/>
      <charset val="238"/>
      <scheme val="major"/>
    </font>
    <font>
      <b/>
      <u/>
      <sz val="16"/>
      <color theme="1"/>
      <name val="Calibri"/>
      <family val="2"/>
      <charset val="238"/>
      <scheme val="minor"/>
    </font>
    <font>
      <sz val="12"/>
      <color theme="1"/>
      <name val="Calibri"/>
      <family val="2"/>
      <charset val="238"/>
      <scheme val="minor"/>
    </font>
    <font>
      <sz val="11"/>
      <color theme="1"/>
      <name val="Calibri Light"/>
      <family val="2"/>
      <charset val="238"/>
      <scheme val="major"/>
    </font>
    <font>
      <b/>
      <sz val="12"/>
      <color theme="1"/>
      <name val="Calibri"/>
      <family val="2"/>
      <charset val="238"/>
      <scheme val="minor"/>
    </font>
    <font>
      <b/>
      <sz val="12"/>
      <color theme="1"/>
      <name val="Arial"/>
      <family val="2"/>
      <charset val="238"/>
    </font>
    <font>
      <b/>
      <sz val="11"/>
      <color theme="1"/>
      <name val="Arial"/>
      <family val="2"/>
      <charset val="238"/>
    </font>
    <font>
      <b/>
      <sz val="20"/>
      <color theme="1"/>
      <name val="Calibri"/>
      <family val="2"/>
      <charset val="238"/>
      <scheme val="minor"/>
    </font>
    <font>
      <sz val="14"/>
      <color theme="1"/>
      <name val="Calibri"/>
      <family val="2"/>
      <charset val="238"/>
      <scheme val="minor"/>
    </font>
    <font>
      <sz val="14"/>
      <color theme="1"/>
      <name val="Arial"/>
      <family val="2"/>
      <charset val="238"/>
    </font>
    <font>
      <b/>
      <sz val="14"/>
      <color theme="1"/>
      <name val="Arial"/>
      <family val="2"/>
      <charset val="238"/>
    </font>
    <font>
      <sz val="16"/>
      <color theme="1"/>
      <name val="Calibri"/>
      <family val="2"/>
      <charset val="238"/>
      <scheme val="minor"/>
    </font>
    <font>
      <sz val="16"/>
      <color theme="1"/>
      <name val="Arial"/>
      <family val="2"/>
      <charset val="238"/>
    </font>
    <font>
      <sz val="12"/>
      <color theme="1"/>
      <name val="Arial"/>
      <family val="2"/>
      <charset val="238"/>
    </font>
    <font>
      <sz val="12"/>
      <color indexed="81"/>
      <name val="Tahoma"/>
      <family val="2"/>
      <charset val="238"/>
    </font>
    <font>
      <b/>
      <sz val="12"/>
      <color indexed="81"/>
      <name val="Tahoma"/>
      <family val="2"/>
      <charset val="238"/>
    </font>
    <font>
      <b/>
      <sz val="18"/>
      <color rgb="FFFF0000"/>
      <name val="Calibri"/>
      <family val="2"/>
      <charset val="238"/>
      <scheme val="minor"/>
    </font>
  </fonts>
  <fills count="1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FF"/>
        <bgColor indexed="64"/>
      </patternFill>
    </fill>
    <fill>
      <patternFill patternType="solid">
        <fgColor theme="0"/>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00B05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FFD966"/>
        <bgColor rgb="FF000000"/>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4">
    <xf numFmtId="0" fontId="0" fillId="0" borderId="0"/>
    <xf numFmtId="0" fontId="1" fillId="0" borderId="0"/>
    <xf numFmtId="0" fontId="20" fillId="0" borderId="0" applyNumberFormat="0" applyFill="0" applyBorder="0" applyAlignment="0" applyProtection="0"/>
    <xf numFmtId="164" fontId="21" fillId="0" borderId="0" applyFont="0" applyFill="0" applyBorder="0" applyAlignment="0" applyProtection="0"/>
  </cellStyleXfs>
  <cellXfs count="181">
    <xf numFmtId="0" fontId="0" fillId="0" borderId="0" xfId="0"/>
    <xf numFmtId="0" fontId="4" fillId="0" borderId="0" xfId="0" applyFont="1"/>
    <xf numFmtId="49" fontId="4" fillId="0" borderId="0" xfId="0" applyNumberFormat="1" applyFont="1"/>
    <xf numFmtId="49" fontId="0" fillId="0" borderId="0" xfId="0" applyNumberFormat="1"/>
    <xf numFmtId="0" fontId="0" fillId="0" borderId="0" xfId="0" applyAlignment="1">
      <alignment wrapText="1"/>
    </xf>
    <xf numFmtId="0" fontId="0" fillId="0" borderId="1" xfId="0"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6" fillId="0" borderId="0" xfId="0" applyFont="1" applyAlignment="1">
      <alignment vertical="center" wrapText="1"/>
    </xf>
    <xf numFmtId="0" fontId="6" fillId="0" borderId="0" xfId="0" applyFont="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6" xfId="0" applyFont="1" applyBorder="1" applyAlignment="1">
      <alignment horizontal="center" vertical="center"/>
    </xf>
    <xf numFmtId="2" fontId="0" fillId="0" borderId="0" xfId="0" applyNumberFormat="1" applyAlignment="1">
      <alignment horizontal="center" vertical="center"/>
    </xf>
    <xf numFmtId="2" fontId="0" fillId="0" borderId="0" xfId="0" applyNumberFormat="1" applyAlignment="1">
      <alignment horizontal="center"/>
    </xf>
    <xf numFmtId="0" fontId="4" fillId="0" borderId="8" xfId="0" applyFont="1" applyBorder="1" applyAlignment="1" applyProtection="1">
      <alignment horizontal="center" vertical="center"/>
      <protection locked="0"/>
    </xf>
    <xf numFmtId="0" fontId="4" fillId="0" borderId="12" xfId="0" applyFont="1" applyBorder="1" applyAlignment="1">
      <alignment horizontal="center" vertical="center"/>
    </xf>
    <xf numFmtId="0" fontId="7" fillId="0" borderId="0" xfId="0" applyFont="1" applyAlignment="1">
      <alignment horizontal="left" vertical="top" wrapText="1"/>
    </xf>
    <xf numFmtId="0" fontId="8" fillId="0" borderId="0" xfId="0" applyFont="1" applyAlignment="1">
      <alignment horizontal="left"/>
    </xf>
    <xf numFmtId="0" fontId="9" fillId="0" borderId="0" xfId="0" applyFont="1" applyAlignment="1">
      <alignment horizontal="left" vertical="center" wrapText="1"/>
    </xf>
    <xf numFmtId="0" fontId="4" fillId="3" borderId="6" xfId="0" applyFont="1" applyFill="1" applyBorder="1" applyAlignment="1">
      <alignment horizontal="center" vertical="center"/>
    </xf>
    <xf numFmtId="0" fontId="4" fillId="0" borderId="13" xfId="0" applyFont="1" applyBorder="1" applyAlignment="1" applyProtection="1">
      <alignment horizontal="center" vertical="center"/>
      <protection locked="0"/>
    </xf>
    <xf numFmtId="0" fontId="9" fillId="0" borderId="0" xfId="0" applyFont="1" applyAlignment="1">
      <alignment vertical="center" wrapText="1"/>
    </xf>
    <xf numFmtId="0" fontId="7" fillId="0" borderId="0" xfId="0" applyFont="1" applyAlignment="1">
      <alignment vertical="top" wrapText="1"/>
    </xf>
    <xf numFmtId="0" fontId="10" fillId="0" borderId="0" xfId="0" applyFont="1"/>
    <xf numFmtId="0" fontId="7" fillId="0" borderId="0" xfId="0" applyFont="1" applyAlignment="1">
      <alignment horizontal="justify" vertical="center"/>
    </xf>
    <xf numFmtId="0" fontId="11" fillId="4" borderId="11" xfId="0" applyFont="1" applyFill="1" applyBorder="1" applyAlignment="1">
      <alignment horizontal="justify" vertical="center" wrapText="1"/>
    </xf>
    <xf numFmtId="0" fontId="11" fillId="4" borderId="14" xfId="0" applyFont="1" applyFill="1" applyBorder="1" applyAlignment="1">
      <alignment horizontal="justify" vertical="center" wrapText="1"/>
    </xf>
    <xf numFmtId="0" fontId="0" fillId="0" borderId="5" xfId="0" applyBorder="1"/>
    <xf numFmtId="0" fontId="12" fillId="0" borderId="5" xfId="0" applyFont="1" applyBorder="1" applyAlignment="1">
      <alignment horizontal="justify" vertical="center"/>
    </xf>
    <xf numFmtId="3" fontId="12" fillId="0" borderId="5" xfId="0" applyNumberFormat="1" applyFont="1" applyBorder="1" applyAlignment="1">
      <alignment horizontal="center" vertical="center"/>
    </xf>
    <xf numFmtId="3" fontId="12" fillId="5" borderId="5" xfId="0" applyNumberFormat="1" applyFont="1" applyFill="1" applyBorder="1" applyAlignment="1">
      <alignment horizontal="center" vertical="center"/>
    </xf>
    <xf numFmtId="0" fontId="12" fillId="5" borderId="5" xfId="0" applyFont="1" applyFill="1" applyBorder="1" applyAlignment="1">
      <alignment horizontal="justify" vertical="center"/>
    </xf>
    <xf numFmtId="3" fontId="12" fillId="0" borderId="5" xfId="0" applyNumberFormat="1" applyFont="1" applyBorder="1" applyAlignment="1">
      <alignment horizontal="center" vertical="center" wrapText="1"/>
    </xf>
    <xf numFmtId="0" fontId="13" fillId="0" borderId="0" xfId="0" applyFont="1"/>
    <xf numFmtId="0" fontId="14" fillId="0" borderId="0" xfId="0" applyFont="1"/>
    <xf numFmtId="0" fontId="15" fillId="0" borderId="5" xfId="0" applyFont="1" applyBorder="1" applyAlignment="1">
      <alignment horizontal="center" vertical="center" wrapText="1"/>
    </xf>
    <xf numFmtId="2" fontId="15" fillId="0" borderId="5" xfId="0" applyNumberFormat="1" applyFont="1" applyBorder="1" applyAlignment="1">
      <alignment horizontal="center" vertical="center" wrapText="1"/>
    </xf>
    <xf numFmtId="0" fontId="24" fillId="0" borderId="0" xfId="0" applyFont="1" applyAlignment="1">
      <alignment vertical="center" wrapText="1"/>
    </xf>
    <xf numFmtId="0" fontId="25" fillId="0" borderId="20" xfId="0" applyFont="1" applyBorder="1" applyAlignment="1">
      <alignment vertical="center" wrapText="1"/>
    </xf>
    <xf numFmtId="0" fontId="25" fillId="0" borderId="21" xfId="0" applyFont="1" applyBorder="1" applyAlignment="1">
      <alignment vertical="center" wrapText="1"/>
    </xf>
    <xf numFmtId="0" fontId="25" fillId="0" borderId="22" xfId="0" applyFont="1" applyBorder="1" applyAlignment="1">
      <alignment vertical="center" wrapText="1"/>
    </xf>
    <xf numFmtId="0" fontId="26" fillId="0" borderId="0" xfId="0" applyFont="1" applyAlignment="1">
      <alignment vertical="center"/>
    </xf>
    <xf numFmtId="0" fontId="25" fillId="0" borderId="3" xfId="0" applyFont="1" applyBorder="1" applyAlignment="1">
      <alignment vertical="center" wrapText="1"/>
    </xf>
    <xf numFmtId="0" fontId="24" fillId="0" borderId="15" xfId="0" applyFont="1" applyBorder="1" applyAlignment="1">
      <alignment vertical="center" wrapText="1"/>
    </xf>
    <xf numFmtId="0" fontId="24" fillId="0" borderId="9" xfId="0" applyFont="1" applyBorder="1" applyAlignment="1">
      <alignment vertical="center" wrapText="1"/>
    </xf>
    <xf numFmtId="0" fontId="24" fillId="0" borderId="11" xfId="0" applyFont="1" applyBorder="1" applyAlignment="1">
      <alignment vertical="center" wrapText="1"/>
    </xf>
    <xf numFmtId="165" fontId="24" fillId="0" borderId="28" xfId="3" applyNumberFormat="1" applyFont="1" applyFill="1" applyBorder="1" applyAlignment="1" applyProtection="1">
      <alignment vertical="center" wrapText="1"/>
      <protection locked="0"/>
    </xf>
    <xf numFmtId="0" fontId="29" fillId="0" borderId="0" xfId="0" applyFont="1"/>
    <xf numFmtId="0" fontId="30" fillId="0" borderId="0" xfId="0" applyFont="1"/>
    <xf numFmtId="0" fontId="29" fillId="0" borderId="0" xfId="0" applyFont="1" applyAlignment="1">
      <alignment horizontal="center"/>
    </xf>
    <xf numFmtId="0" fontId="31" fillId="0" borderId="0" xfId="0" applyFont="1" applyAlignment="1">
      <alignment horizontal="center"/>
    </xf>
    <xf numFmtId="165" fontId="24" fillId="0" borderId="1" xfId="3" applyNumberFormat="1" applyFont="1" applyFill="1" applyBorder="1" applyAlignment="1" applyProtection="1">
      <alignment horizontal="right" vertical="center" wrapText="1"/>
      <protection locked="0"/>
    </xf>
    <xf numFmtId="0" fontId="24" fillId="0" borderId="1" xfId="0" applyFont="1" applyBorder="1" applyAlignment="1" applyProtection="1">
      <alignment vertical="center"/>
      <protection hidden="1"/>
    </xf>
    <xf numFmtId="0" fontId="24" fillId="0" borderId="30" xfId="0" applyFont="1" applyBorder="1" applyAlignment="1" applyProtection="1">
      <alignment vertical="center" wrapText="1"/>
      <protection locked="0"/>
    </xf>
    <xf numFmtId="0" fontId="32" fillId="0" borderId="0" xfId="0" applyFont="1"/>
    <xf numFmtId="0" fontId="33" fillId="0" borderId="0" xfId="0" applyFont="1"/>
    <xf numFmtId="0" fontId="34" fillId="0" borderId="0" xfId="0" applyFont="1"/>
    <xf numFmtId="0" fontId="32" fillId="0" borderId="0" xfId="0" applyFont="1" applyAlignment="1">
      <alignment wrapText="1"/>
    </xf>
    <xf numFmtId="165" fontId="24" fillId="0" borderId="24" xfId="3" applyNumberFormat="1" applyFont="1" applyFill="1" applyBorder="1" applyAlignment="1" applyProtection="1">
      <alignment horizontal="right" vertical="center" wrapText="1"/>
      <protection locked="0"/>
    </xf>
    <xf numFmtId="165" fontId="24" fillId="0" borderId="31" xfId="3" applyNumberFormat="1" applyFont="1" applyFill="1" applyBorder="1" applyAlignment="1" applyProtection="1">
      <alignment vertical="center" wrapText="1"/>
      <protection locked="0"/>
    </xf>
    <xf numFmtId="0" fontId="24" fillId="0" borderId="24" xfId="0" applyFont="1" applyBorder="1" applyAlignment="1" applyProtection="1">
      <alignment vertical="center"/>
      <protection hidden="1"/>
    </xf>
    <xf numFmtId="0" fontId="24" fillId="0" borderId="32" xfId="0" applyFont="1" applyBorder="1" applyAlignment="1" applyProtection="1">
      <alignment vertical="center" wrapText="1"/>
      <protection locked="0"/>
    </xf>
    <xf numFmtId="0" fontId="25" fillId="8" borderId="33" xfId="0" applyFont="1" applyFill="1" applyBorder="1" applyAlignment="1" applyProtection="1">
      <alignment vertical="center" wrapText="1"/>
      <protection hidden="1"/>
    </xf>
    <xf numFmtId="165" fontId="25" fillId="2" borderId="5" xfId="0" applyNumberFormat="1" applyFont="1" applyFill="1" applyBorder="1" applyAlignment="1" applyProtection="1">
      <alignment vertical="center" wrapText="1"/>
      <protection hidden="1"/>
    </xf>
    <xf numFmtId="165" fontId="25" fillId="2" borderId="10" xfId="0" applyNumberFormat="1" applyFont="1" applyFill="1" applyBorder="1" applyAlignment="1" applyProtection="1">
      <alignment vertical="center" wrapText="1"/>
      <protection hidden="1"/>
    </xf>
    <xf numFmtId="0" fontId="25" fillId="6" borderId="33" xfId="0" applyFont="1" applyFill="1" applyBorder="1" applyAlignment="1">
      <alignment vertical="center" wrapText="1"/>
    </xf>
    <xf numFmtId="0" fontId="25" fillId="0" borderId="0" xfId="0" applyFont="1" applyAlignment="1">
      <alignment vertical="center" wrapText="1"/>
    </xf>
    <xf numFmtId="0" fontId="35" fillId="8" borderId="3" xfId="0" applyFont="1" applyFill="1" applyBorder="1" applyAlignment="1">
      <alignment vertical="center" wrapText="1"/>
    </xf>
    <xf numFmtId="165" fontId="25" fillId="8" borderId="15" xfId="0" applyNumberFormat="1" applyFont="1" applyFill="1" applyBorder="1" applyAlignment="1">
      <alignment vertical="center" wrapText="1"/>
    </xf>
    <xf numFmtId="0" fontId="25" fillId="8" borderId="16" xfId="0" applyFont="1" applyFill="1" applyBorder="1" applyAlignment="1">
      <alignment vertical="center" wrapText="1"/>
    </xf>
    <xf numFmtId="44" fontId="36" fillId="9" borderId="5" xfId="0" applyNumberFormat="1" applyFont="1" applyFill="1" applyBorder="1" applyAlignment="1" applyProtection="1">
      <alignment horizontal="center" vertical="center" wrapText="1"/>
      <protection hidden="1"/>
    </xf>
    <xf numFmtId="0" fontId="43" fillId="0" borderId="0" xfId="0" applyFont="1" applyAlignment="1">
      <alignment vertical="center" wrapText="1"/>
    </xf>
    <xf numFmtId="0" fontId="24" fillId="0" borderId="0" xfId="0" applyFont="1" applyAlignment="1" applyProtection="1">
      <alignment vertical="center" wrapText="1"/>
      <protection locked="0"/>
    </xf>
    <xf numFmtId="0" fontId="24" fillId="0" borderId="0" xfId="0" applyFont="1" applyAlignment="1" applyProtection="1">
      <alignment vertical="center" wrapText="1"/>
      <protection hidden="1"/>
    </xf>
    <xf numFmtId="0" fontId="25" fillId="0" borderId="0" xfId="0" applyFont="1" applyAlignment="1">
      <alignment horizontal="center" vertical="center" wrapText="1"/>
    </xf>
    <xf numFmtId="0" fontId="4" fillId="0" borderId="28" xfId="0" applyFont="1" applyBorder="1" applyAlignment="1" applyProtection="1">
      <alignment horizontal="center" vertical="center"/>
      <protection locked="0"/>
    </xf>
    <xf numFmtId="49" fontId="0" fillId="12" borderId="9" xfId="0" applyNumberFormat="1" applyFill="1" applyBorder="1" applyAlignment="1">
      <alignment horizontal="center" vertical="center" wrapText="1"/>
    </xf>
    <xf numFmtId="49" fontId="4" fillId="12" borderId="9" xfId="0" applyNumberFormat="1" applyFont="1" applyFill="1" applyBorder="1" applyAlignment="1">
      <alignment horizontal="center" vertical="center" wrapText="1"/>
    </xf>
    <xf numFmtId="49" fontId="4" fillId="12" borderId="10" xfId="0" applyNumberFormat="1" applyFont="1" applyFill="1" applyBorder="1" applyAlignment="1">
      <alignment horizontal="center" vertical="center" wrapText="1"/>
    </xf>
    <xf numFmtId="49" fontId="4" fillId="12" borderId="14" xfId="0" applyNumberFormat="1" applyFont="1" applyFill="1" applyBorder="1" applyAlignment="1">
      <alignment horizontal="center" vertical="center" wrapText="1"/>
    </xf>
    <xf numFmtId="2" fontId="6" fillId="0" borderId="5" xfId="0" applyNumberFormat="1" applyFont="1" applyBorder="1" applyAlignment="1">
      <alignment horizontal="center" vertical="center" wrapText="1"/>
    </xf>
    <xf numFmtId="0" fontId="8" fillId="0" borderId="0" xfId="0" applyFont="1"/>
    <xf numFmtId="49" fontId="0" fillId="12" borderId="9" xfId="0" applyNumberFormat="1" applyFill="1" applyBorder="1" applyAlignment="1">
      <alignment horizontal="center" vertical="center"/>
    </xf>
    <xf numFmtId="49" fontId="0" fillId="12" borderId="11" xfId="0" applyNumberFormat="1" applyFill="1" applyBorder="1" applyAlignment="1">
      <alignment horizontal="center" vertical="center"/>
    </xf>
    <xf numFmtId="0" fontId="4" fillId="2" borderId="5" xfId="0" applyFont="1" applyFill="1" applyBorder="1" applyAlignment="1">
      <alignment horizontal="center" vertical="center" textRotation="90" wrapText="1"/>
    </xf>
    <xf numFmtId="49" fontId="4" fillId="2" borderId="15" xfId="0" applyNumberFormat="1" applyFont="1" applyFill="1" applyBorder="1" applyAlignment="1">
      <alignment horizontal="center" vertical="center" textRotation="90" wrapText="1"/>
    </xf>
    <xf numFmtId="49" fontId="4" fillId="2" borderId="5" xfId="0" applyNumberFormat="1" applyFont="1" applyFill="1" applyBorder="1" applyAlignment="1">
      <alignment horizontal="center" vertical="center" textRotation="90" wrapText="1"/>
    </xf>
    <xf numFmtId="0" fontId="24" fillId="0" borderId="0" xfId="0" applyFont="1" applyAlignment="1">
      <alignment horizontal="center" vertical="center" wrapText="1"/>
    </xf>
    <xf numFmtId="49" fontId="0" fillId="13" borderId="1" xfId="0" applyNumberFormat="1" applyFill="1" applyBorder="1"/>
    <xf numFmtId="0" fontId="4" fillId="13" borderId="1" xfId="0" applyFont="1" applyFill="1" applyBorder="1" applyAlignment="1">
      <alignment vertical="center"/>
    </xf>
    <xf numFmtId="0" fontId="24" fillId="0" borderId="0" xfId="0" applyFont="1" applyAlignment="1" applyProtection="1">
      <alignment vertical="center" wrapText="1"/>
      <protection locked="0" hidden="1"/>
    </xf>
    <xf numFmtId="0" fontId="24" fillId="0" borderId="0" xfId="0" applyFont="1" applyAlignment="1" applyProtection="1">
      <alignment horizontal="center" vertical="center" wrapText="1"/>
      <protection locked="0"/>
    </xf>
    <xf numFmtId="0" fontId="24" fillId="10" borderId="27" xfId="0" applyFont="1" applyFill="1" applyBorder="1" applyAlignment="1" applyProtection="1">
      <alignment vertical="center" wrapText="1"/>
      <protection locked="0"/>
    </xf>
    <xf numFmtId="165" fontId="24" fillId="10" borderId="28" xfId="3" applyNumberFormat="1" applyFont="1" applyFill="1" applyBorder="1" applyAlignment="1" applyProtection="1">
      <alignment horizontal="right" vertical="center" wrapText="1"/>
      <protection locked="0"/>
    </xf>
    <xf numFmtId="165" fontId="24" fillId="10" borderId="28" xfId="3" applyNumberFormat="1" applyFont="1" applyFill="1" applyBorder="1" applyAlignment="1" applyProtection="1">
      <alignment vertical="center" wrapText="1"/>
      <protection locked="0"/>
    </xf>
    <xf numFmtId="0" fontId="24" fillId="10" borderId="28" xfId="0" applyFont="1" applyFill="1" applyBorder="1" applyAlignment="1" applyProtection="1">
      <alignment vertical="center"/>
      <protection hidden="1"/>
    </xf>
    <xf numFmtId="0" fontId="24" fillId="10" borderId="29" xfId="0" applyFont="1" applyFill="1" applyBorder="1" applyAlignment="1" applyProtection="1">
      <alignment vertical="center" wrapText="1"/>
      <protection locked="0"/>
    </xf>
    <xf numFmtId="0" fontId="24" fillId="10" borderId="13" xfId="0" applyFont="1" applyFill="1" applyBorder="1" applyAlignment="1" applyProtection="1">
      <alignment vertical="center" wrapText="1"/>
      <protection locked="0"/>
    </xf>
    <xf numFmtId="165" fontId="24" fillId="10" borderId="1" xfId="3" applyNumberFormat="1" applyFont="1" applyFill="1" applyBorder="1" applyAlignment="1" applyProtection="1">
      <alignment horizontal="right" vertical="center" wrapText="1"/>
      <protection locked="0"/>
    </xf>
    <xf numFmtId="0" fontId="24" fillId="10" borderId="1" xfId="0" applyFont="1" applyFill="1" applyBorder="1" applyAlignment="1" applyProtection="1">
      <alignment vertical="center"/>
      <protection hidden="1"/>
    </xf>
    <xf numFmtId="0" fontId="24" fillId="10" borderId="30" xfId="0" applyFont="1" applyFill="1" applyBorder="1" applyAlignment="1" applyProtection="1">
      <alignment vertical="center" wrapText="1"/>
      <protection locked="0"/>
    </xf>
    <xf numFmtId="0" fontId="24" fillId="0" borderId="13" xfId="0" applyFont="1" applyBorder="1" applyAlignment="1" applyProtection="1">
      <alignment vertical="center" wrapText="1"/>
      <protection locked="0"/>
    </xf>
    <xf numFmtId="49" fontId="0" fillId="14" borderId="1" xfId="0" applyNumberFormat="1" applyFill="1" applyBorder="1"/>
    <xf numFmtId="0" fontId="24" fillId="0" borderId="23" xfId="0" applyFont="1" applyBorder="1" applyAlignment="1" applyProtection="1">
      <alignment vertical="center" wrapText="1"/>
      <protection locked="0"/>
    </xf>
    <xf numFmtId="0" fontId="11" fillId="15" borderId="1" xfId="0" applyFont="1" applyFill="1" applyBorder="1" applyAlignment="1">
      <alignment vertical="center"/>
    </xf>
    <xf numFmtId="0" fontId="11" fillId="0" borderId="0" xfId="0" applyFont="1"/>
    <xf numFmtId="0" fontId="37" fillId="8" borderId="4" xfId="0" applyFont="1" applyFill="1" applyBorder="1" applyAlignment="1">
      <alignment horizontal="center" vertical="center" wrapText="1"/>
    </xf>
    <xf numFmtId="0" fontId="6" fillId="8" borderId="17" xfId="0" applyFont="1" applyFill="1" applyBorder="1" applyAlignment="1">
      <alignment horizontal="center" vertical="center" wrapText="1"/>
    </xf>
    <xf numFmtId="0" fontId="38" fillId="8" borderId="17" xfId="0" applyFont="1" applyFill="1" applyBorder="1" applyAlignment="1">
      <alignment horizontal="center" vertical="center" wrapText="1"/>
    </xf>
    <xf numFmtId="0" fontId="38" fillId="8" borderId="9" xfId="0" applyFont="1" applyFill="1" applyBorder="1" applyAlignment="1">
      <alignment horizontal="center" vertical="center" wrapText="1"/>
    </xf>
    <xf numFmtId="0" fontId="6" fillId="8" borderId="39" xfId="0" applyFont="1" applyFill="1" applyBorder="1" applyAlignment="1">
      <alignment horizontal="center" vertical="center" wrapText="1"/>
    </xf>
    <xf numFmtId="0" fontId="40" fillId="8" borderId="40"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39" fillId="8" borderId="17" xfId="0" applyFont="1" applyFill="1" applyBorder="1" applyAlignment="1">
      <alignment horizontal="center" vertical="center" wrapText="1"/>
    </xf>
    <xf numFmtId="0" fontId="40" fillId="8" borderId="17" xfId="0" applyFont="1" applyFill="1" applyBorder="1" applyAlignment="1">
      <alignment horizontal="center" vertical="center" wrapText="1"/>
    </xf>
    <xf numFmtId="165" fontId="41" fillId="10" borderId="1" xfId="3" applyNumberFormat="1" applyFont="1" applyFill="1" applyBorder="1" applyAlignment="1" applyProtection="1">
      <alignment horizontal="center" vertical="center"/>
      <protection hidden="1"/>
    </xf>
    <xf numFmtId="49" fontId="41" fillId="10" borderId="1" xfId="0" applyNumberFormat="1" applyFont="1" applyFill="1" applyBorder="1" applyAlignment="1" applyProtection="1">
      <alignment horizontal="center" vertical="center"/>
      <protection hidden="1"/>
    </xf>
    <xf numFmtId="0" fontId="41" fillId="10" borderId="1" xfId="0" applyFont="1" applyFill="1" applyBorder="1" applyAlignment="1" applyProtection="1">
      <alignment horizontal="center" vertical="center"/>
      <protection hidden="1"/>
    </xf>
    <xf numFmtId="2" fontId="41" fillId="0" borderId="1" xfId="0" applyNumberFormat="1" applyFont="1" applyBorder="1" applyAlignment="1" applyProtection="1">
      <alignment horizontal="center" vertical="center"/>
      <protection locked="0"/>
    </xf>
    <xf numFmtId="165" fontId="41" fillId="0" borderId="1" xfId="0" applyNumberFormat="1" applyFont="1" applyBorder="1" applyAlignment="1">
      <alignment vertical="center"/>
    </xf>
    <xf numFmtId="0" fontId="35" fillId="0" borderId="1" xfId="0" applyFont="1" applyBorder="1" applyAlignment="1">
      <alignment horizontal="center" vertical="center" wrapText="1"/>
    </xf>
    <xf numFmtId="0" fontId="43" fillId="0" borderId="1" xfId="0" applyFont="1" applyBorder="1" applyAlignment="1">
      <alignment vertical="center" wrapText="1"/>
    </xf>
    <xf numFmtId="165" fontId="42" fillId="0" borderId="1" xfId="0" applyNumberFormat="1" applyFont="1" applyBorder="1" applyAlignment="1" applyProtection="1">
      <alignment vertical="center" wrapText="1"/>
      <protection hidden="1"/>
    </xf>
    <xf numFmtId="0" fontId="35" fillId="0" borderId="1" xfId="0" applyFont="1" applyBorder="1" applyAlignment="1" applyProtection="1">
      <alignment vertical="center" wrapText="1"/>
      <protection hidden="1"/>
    </xf>
    <xf numFmtId="0" fontId="32" fillId="0" borderId="0" xfId="0" applyFont="1" applyAlignment="1">
      <alignment horizontal="center" vertical="center"/>
    </xf>
    <xf numFmtId="0" fontId="35" fillId="0" borderId="0" xfId="0" applyFont="1" applyAlignment="1">
      <alignment horizontal="center" vertical="center" wrapText="1"/>
    </xf>
    <xf numFmtId="165" fontId="43" fillId="0" borderId="0" xfId="0" applyNumberFormat="1" applyFont="1" applyAlignment="1">
      <alignment vertical="center" wrapText="1"/>
    </xf>
    <xf numFmtId="0" fontId="25" fillId="11" borderId="34" xfId="0" applyFont="1" applyFill="1" applyBorder="1" applyAlignment="1">
      <alignment horizontal="center" vertical="center" wrapText="1"/>
    </xf>
    <xf numFmtId="0" fontId="25" fillId="11" borderId="28" xfId="0" applyFont="1" applyFill="1" applyBorder="1" applyAlignment="1">
      <alignment horizontal="center" vertical="center" wrapText="1"/>
    </xf>
    <xf numFmtId="0" fontId="24" fillId="11" borderId="28" xfId="0" applyFont="1" applyFill="1" applyBorder="1" applyAlignment="1">
      <alignment vertical="center" wrapText="1"/>
    </xf>
    <xf numFmtId="2" fontId="41" fillId="10" borderId="1" xfId="0" applyNumberFormat="1" applyFont="1" applyFill="1" applyBorder="1" applyAlignment="1" applyProtection="1">
      <alignment horizontal="center" vertical="center"/>
      <protection locked="0"/>
    </xf>
    <xf numFmtId="0" fontId="25" fillId="0" borderId="36" xfId="0" applyFont="1" applyBorder="1" applyAlignment="1">
      <alignment vertical="center" wrapText="1"/>
    </xf>
    <xf numFmtId="0" fontId="0" fillId="0" borderId="37" xfId="0" applyBorder="1"/>
    <xf numFmtId="0" fontId="0" fillId="0" borderId="38" xfId="0" applyBorder="1"/>
    <xf numFmtId="0" fontId="0" fillId="0" borderId="28" xfId="0" applyBorder="1"/>
    <xf numFmtId="0" fontId="0" fillId="0" borderId="1" xfId="0" applyBorder="1"/>
    <xf numFmtId="0" fontId="24" fillId="10" borderId="25" xfId="0" applyFont="1" applyFill="1" applyBorder="1" applyAlignment="1" applyProtection="1">
      <alignment horizontal="left" vertical="center" wrapText="1"/>
      <protection locked="0"/>
    </xf>
    <xf numFmtId="0" fontId="24" fillId="10" borderId="6" xfId="0" applyFont="1" applyFill="1" applyBorder="1" applyAlignment="1" applyProtection="1">
      <alignment horizontal="left" vertical="center" wrapText="1"/>
      <protection locked="0"/>
    </xf>
    <xf numFmtId="0" fontId="24" fillId="10" borderId="6" xfId="0" applyFont="1" applyFill="1" applyBorder="1" applyAlignment="1" applyProtection="1">
      <alignment horizontal="left" vertical="center" wrapText="1"/>
      <protection locked="0" hidden="1"/>
    </xf>
    <xf numFmtId="0" fontId="20" fillId="10" borderId="6" xfId="2" applyFill="1" applyBorder="1" applyAlignment="1" applyProtection="1">
      <alignment horizontal="left" vertical="center" wrapText="1"/>
      <protection locked="0"/>
    </xf>
    <xf numFmtId="3" fontId="24" fillId="10" borderId="6" xfId="0" applyNumberFormat="1" applyFont="1" applyFill="1" applyBorder="1" applyAlignment="1" applyProtection="1">
      <alignment horizontal="left" vertical="center" wrapText="1"/>
      <protection locked="0"/>
    </xf>
    <xf numFmtId="0" fontId="24" fillId="10" borderId="26" xfId="0" applyFont="1" applyFill="1" applyBorder="1" applyAlignment="1" applyProtection="1">
      <alignment horizontal="left" vertical="center" wrapText="1"/>
      <protection locked="0"/>
    </xf>
    <xf numFmtId="0" fontId="25" fillId="0" borderId="7" xfId="0" applyFont="1" applyBorder="1" applyAlignment="1">
      <alignment horizontal="left" vertical="center" wrapText="1"/>
    </xf>
    <xf numFmtId="0" fontId="4" fillId="14" borderId="1" xfId="0" applyFont="1" applyFill="1" applyBorder="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0" fontId="28" fillId="0" borderId="0" xfId="0" applyFont="1" applyAlignment="1">
      <alignment horizontal="center"/>
    </xf>
    <xf numFmtId="0" fontId="27" fillId="7" borderId="17" xfId="0" applyFont="1" applyFill="1" applyBorder="1" applyAlignment="1">
      <alignment horizontal="center" vertical="center" wrapText="1"/>
    </xf>
    <xf numFmtId="0" fontId="27" fillId="7" borderId="18" xfId="0" applyFont="1" applyFill="1" applyBorder="1" applyAlignment="1">
      <alignment horizontal="center" vertical="center" wrapText="1"/>
    </xf>
    <xf numFmtId="0" fontId="24" fillId="7" borderId="25" xfId="0" applyFont="1" applyFill="1" applyBorder="1" applyAlignment="1">
      <alignment horizontal="center" vertical="center" wrapText="1"/>
    </xf>
    <xf numFmtId="0" fontId="24" fillId="7" borderId="26" xfId="0" applyFont="1" applyFill="1" applyBorder="1" applyAlignment="1">
      <alignment horizontal="center" vertical="center" wrapText="1"/>
    </xf>
    <xf numFmtId="0" fontId="25" fillId="7" borderId="9" xfId="0" applyFont="1" applyFill="1" applyBorder="1" applyAlignment="1">
      <alignment horizontal="center" vertical="center" wrapText="1"/>
    </xf>
    <xf numFmtId="0" fontId="25" fillId="7" borderId="10"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46" fillId="0" borderId="0" xfId="0" applyFont="1" applyAlignment="1">
      <alignment horizontal="center"/>
    </xf>
    <xf numFmtId="49" fontId="0" fillId="2" borderId="3" xfId="0" applyNumberFormat="1" applyFill="1" applyBorder="1" applyAlignment="1">
      <alignment horizontal="center" vertical="center"/>
    </xf>
    <xf numFmtId="49" fontId="0" fillId="2" borderId="15" xfId="0" applyNumberFormat="1" applyFill="1" applyBorder="1" applyAlignment="1">
      <alignment horizontal="center" vertical="center"/>
    </xf>
    <xf numFmtId="49" fontId="0" fillId="2" borderId="16" xfId="0" applyNumberFormat="1" applyFill="1" applyBorder="1" applyAlignment="1">
      <alignment horizontal="center" vertical="center"/>
    </xf>
    <xf numFmtId="49" fontId="4" fillId="12" borderId="11" xfId="0" applyNumberFormat="1" applyFont="1" applyFill="1" applyBorder="1" applyAlignment="1">
      <alignment horizontal="center" vertical="center" wrapText="1"/>
    </xf>
    <xf numFmtId="49" fontId="4" fillId="12" borderId="14" xfId="0" applyNumberFormat="1"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49" fontId="4" fillId="2" borderId="14" xfId="0" applyNumberFormat="1" applyFont="1" applyFill="1" applyBorder="1" applyAlignment="1">
      <alignment horizontal="center" vertical="center" wrapText="1"/>
    </xf>
    <xf numFmtId="0" fontId="17" fillId="0" borderId="0" xfId="0" applyFont="1" applyAlignment="1">
      <alignment horizontal="left" vertical="center" wrapText="1"/>
    </xf>
    <xf numFmtId="0" fontId="7" fillId="0" borderId="0" xfId="0" applyFont="1" applyAlignment="1">
      <alignment horizontal="left" vertical="top" wrapText="1"/>
    </xf>
    <xf numFmtId="0" fontId="8" fillId="0" borderId="0" xfId="0" applyFont="1" applyAlignment="1">
      <alignment horizontal="left" vertical="center" wrapText="1"/>
    </xf>
    <xf numFmtId="0" fontId="16" fillId="0" borderId="0" xfId="0" applyFont="1" applyAlignment="1">
      <alignment horizontal="left" vertical="top" wrapText="1"/>
    </xf>
    <xf numFmtId="0" fontId="5" fillId="0" borderId="0" xfId="0" applyFont="1" applyAlignment="1">
      <alignment horizontal="left" vertical="top" wrapText="1"/>
    </xf>
    <xf numFmtId="0" fontId="15" fillId="0" borderId="0" xfId="0" applyFont="1" applyAlignment="1">
      <alignment horizontal="center" vertical="center" wrapText="1"/>
    </xf>
    <xf numFmtId="0" fontId="15" fillId="0" borderId="35" xfId="0" applyFont="1" applyBorder="1" applyAlignment="1">
      <alignment horizontal="center" vertical="center" wrapText="1"/>
    </xf>
    <xf numFmtId="0" fontId="6" fillId="0" borderId="0" xfId="0" applyFont="1" applyAlignment="1">
      <alignment horizontal="center" vertical="center"/>
    </xf>
    <xf numFmtId="0" fontId="18" fillId="4" borderId="5" xfId="0" applyFont="1" applyFill="1" applyBorder="1" applyAlignment="1">
      <alignment horizontal="justify" vertical="center"/>
    </xf>
    <xf numFmtId="0" fontId="19" fillId="0" borderId="0" xfId="0" applyFont="1" applyAlignment="1">
      <alignment horizontal="justify" vertical="center"/>
    </xf>
    <xf numFmtId="0" fontId="0" fillId="0" borderId="0" xfId="0"/>
    <xf numFmtId="0" fontId="11" fillId="4" borderId="17" xfId="0" applyFont="1" applyFill="1" applyBorder="1" applyAlignment="1">
      <alignment horizontal="justify" vertical="center" wrapText="1"/>
    </xf>
    <xf numFmtId="0" fontId="11" fillId="4" borderId="18" xfId="0" applyFont="1" applyFill="1" applyBorder="1" applyAlignment="1">
      <alignment horizontal="justify" vertical="center" wrapText="1"/>
    </xf>
    <xf numFmtId="0" fontId="11" fillId="4" borderId="3" xfId="0" applyFont="1" applyFill="1" applyBorder="1" applyAlignment="1">
      <alignment horizontal="justify" vertical="center" wrapText="1"/>
    </xf>
    <xf numFmtId="0" fontId="11" fillId="4" borderId="15" xfId="0" applyFont="1" applyFill="1" applyBorder="1" applyAlignment="1">
      <alignment horizontal="justify" vertical="center" wrapText="1"/>
    </xf>
    <xf numFmtId="0" fontId="11" fillId="4" borderId="19" xfId="0" applyFont="1" applyFill="1" applyBorder="1" applyAlignment="1">
      <alignment horizontal="justify" vertical="center" wrapText="1"/>
    </xf>
  </cellXfs>
  <cellStyles count="4">
    <cellStyle name="Čárka 2" xfId="3" xr:uid="{A8639F91-E071-40AD-BD2A-494B8F1FD419}"/>
    <cellStyle name="Hypertextový odkaz" xfId="2" builtinId="8"/>
    <cellStyle name="Normální" xfId="0" builtinId="0"/>
    <cellStyle name="Normální 2" xfId="1" xr:uid="{9C10B679-8DBF-4401-A532-FE792B7F46EF}"/>
  </cellStyles>
  <dxfs count="7">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1"/>
      </font>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kr-stredocesky.cz/"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kr-stredocesky.cz/"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1250950</xdr:colOff>
      <xdr:row>2</xdr:row>
      <xdr:rowOff>6350</xdr:rowOff>
    </xdr:to>
    <xdr:pic>
      <xdr:nvPicPr>
        <xdr:cNvPr id="5226" name="Obrázek 2" descr="Středočeský kraj">
          <a:hlinkClick xmlns:r="http://schemas.openxmlformats.org/officeDocument/2006/relationships" r:id="rId1" tooltip="Přejít na Středočeský kraj"/>
          <a:extLst>
            <a:ext uri="{FF2B5EF4-FFF2-40B4-BE49-F238E27FC236}">
              <a16:creationId xmlns:a16="http://schemas.microsoft.com/office/drawing/2014/main" id="{47232929-068D-64EC-251F-CBDA9C9775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4445000" cy="73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3228975</xdr:colOff>
      <xdr:row>1</xdr:row>
      <xdr:rowOff>381000</xdr:rowOff>
    </xdr:to>
    <xdr:pic>
      <xdr:nvPicPr>
        <xdr:cNvPr id="2" name="Obrázek 2" descr="Středočeský kraj">
          <a:hlinkClick xmlns:r="http://schemas.openxmlformats.org/officeDocument/2006/relationships" r:id="rId1" tooltip="Přejít na Středočeský kraj"/>
          <a:extLst>
            <a:ext uri="{FF2B5EF4-FFF2-40B4-BE49-F238E27FC236}">
              <a16:creationId xmlns:a16="http://schemas.microsoft.com/office/drawing/2014/main" id="{C1E1A153-BA78-4548-9277-8BF8F49D41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2289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266700</xdr:colOff>
      <xdr:row>3</xdr:row>
      <xdr:rowOff>19050</xdr:rowOff>
    </xdr:to>
    <xdr:pic>
      <xdr:nvPicPr>
        <xdr:cNvPr id="9083" name="Object 1">
          <a:extLst>
            <a:ext uri="{FF2B5EF4-FFF2-40B4-BE49-F238E27FC236}">
              <a16:creationId xmlns:a16="http://schemas.microsoft.com/office/drawing/2014/main" id="{E20D1997-1C0C-3F00-AE2C-48FC4EE9E63C}"/>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36830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266700</xdr:colOff>
      <xdr:row>4</xdr:row>
      <xdr:rowOff>19050</xdr:rowOff>
    </xdr:to>
    <xdr:pic>
      <xdr:nvPicPr>
        <xdr:cNvPr id="9084" name="Object 2">
          <a:extLst>
            <a:ext uri="{FF2B5EF4-FFF2-40B4-BE49-F238E27FC236}">
              <a16:creationId xmlns:a16="http://schemas.microsoft.com/office/drawing/2014/main" id="{2DBC6BE5-18E5-BCFF-B02B-E4BAC55055DF}"/>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62230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xdr:row>
      <xdr:rowOff>0</xdr:rowOff>
    </xdr:from>
    <xdr:to>
      <xdr:col>3</xdr:col>
      <xdr:colOff>266700</xdr:colOff>
      <xdr:row>4</xdr:row>
      <xdr:rowOff>266700</xdr:rowOff>
    </xdr:to>
    <xdr:pic>
      <xdr:nvPicPr>
        <xdr:cNvPr id="9085" name="Object 3">
          <a:extLst>
            <a:ext uri="{FF2B5EF4-FFF2-40B4-BE49-F238E27FC236}">
              <a16:creationId xmlns:a16="http://schemas.microsoft.com/office/drawing/2014/main" id="{C730D681-D90D-C6FF-917C-8674F9E75A21}"/>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876300"/>
          <a:ext cx="2667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266700</xdr:colOff>
      <xdr:row>5</xdr:row>
      <xdr:rowOff>266700</xdr:rowOff>
    </xdr:to>
    <xdr:pic>
      <xdr:nvPicPr>
        <xdr:cNvPr id="9086" name="Object 4">
          <a:extLst>
            <a:ext uri="{FF2B5EF4-FFF2-40B4-BE49-F238E27FC236}">
              <a16:creationId xmlns:a16="http://schemas.microsoft.com/office/drawing/2014/main" id="{942F1F5C-80E3-F70D-563A-B08D24C1F491}"/>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1282700"/>
          <a:ext cx="2667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266700</xdr:colOff>
      <xdr:row>7</xdr:row>
      <xdr:rowOff>19050</xdr:rowOff>
    </xdr:to>
    <xdr:pic>
      <xdr:nvPicPr>
        <xdr:cNvPr id="9087" name="Object 5">
          <a:extLst>
            <a:ext uri="{FF2B5EF4-FFF2-40B4-BE49-F238E27FC236}">
              <a16:creationId xmlns:a16="http://schemas.microsoft.com/office/drawing/2014/main" id="{F1871329-FBCD-6EDE-36E4-2302F4B471BF}"/>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58050" y="16827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xdr:row>
      <xdr:rowOff>0</xdr:rowOff>
    </xdr:from>
    <xdr:to>
      <xdr:col>3</xdr:col>
      <xdr:colOff>266700</xdr:colOff>
      <xdr:row>8</xdr:row>
      <xdr:rowOff>19050</xdr:rowOff>
    </xdr:to>
    <xdr:pic>
      <xdr:nvPicPr>
        <xdr:cNvPr id="9088" name="Object 6">
          <a:extLst>
            <a:ext uri="{FF2B5EF4-FFF2-40B4-BE49-F238E27FC236}">
              <a16:creationId xmlns:a16="http://schemas.microsoft.com/office/drawing/2014/main" id="{2DA08B11-815B-165A-4191-F722BFC9294F}"/>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19367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266700</xdr:colOff>
      <xdr:row>9</xdr:row>
      <xdr:rowOff>19050</xdr:rowOff>
    </xdr:to>
    <xdr:pic>
      <xdr:nvPicPr>
        <xdr:cNvPr id="9089" name="Object 7">
          <a:extLst>
            <a:ext uri="{FF2B5EF4-FFF2-40B4-BE49-F238E27FC236}">
              <a16:creationId xmlns:a16="http://schemas.microsoft.com/office/drawing/2014/main" id="{594D429D-01A6-AE5D-C296-CFFC9D3A561C}"/>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21907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266700</xdr:colOff>
      <xdr:row>10</xdr:row>
      <xdr:rowOff>19050</xdr:rowOff>
    </xdr:to>
    <xdr:pic>
      <xdr:nvPicPr>
        <xdr:cNvPr id="9090" name="Object 8">
          <a:extLst>
            <a:ext uri="{FF2B5EF4-FFF2-40B4-BE49-F238E27FC236}">
              <a16:creationId xmlns:a16="http://schemas.microsoft.com/office/drawing/2014/main" id="{010C530F-D2D4-0789-775F-9198B07CFBC4}"/>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24447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266700</xdr:colOff>
      <xdr:row>11</xdr:row>
      <xdr:rowOff>19050</xdr:rowOff>
    </xdr:to>
    <xdr:pic>
      <xdr:nvPicPr>
        <xdr:cNvPr id="9091" name="Object 9">
          <a:extLst>
            <a:ext uri="{FF2B5EF4-FFF2-40B4-BE49-F238E27FC236}">
              <a16:creationId xmlns:a16="http://schemas.microsoft.com/office/drawing/2014/main" id="{96ED3597-7AC4-1201-5451-D6ECA7EC6953}"/>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26987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xdr:row>
      <xdr:rowOff>0</xdr:rowOff>
    </xdr:from>
    <xdr:to>
      <xdr:col>3</xdr:col>
      <xdr:colOff>266700</xdr:colOff>
      <xdr:row>12</xdr:row>
      <xdr:rowOff>19050</xdr:rowOff>
    </xdr:to>
    <xdr:pic>
      <xdr:nvPicPr>
        <xdr:cNvPr id="9092" name="Object 10">
          <a:extLst>
            <a:ext uri="{FF2B5EF4-FFF2-40B4-BE49-F238E27FC236}">
              <a16:creationId xmlns:a16="http://schemas.microsoft.com/office/drawing/2014/main" id="{256FD06A-220D-1A9E-955E-65A3CC5F5584}"/>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29527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xdr:row>
      <xdr:rowOff>0</xdr:rowOff>
    </xdr:from>
    <xdr:to>
      <xdr:col>3</xdr:col>
      <xdr:colOff>266700</xdr:colOff>
      <xdr:row>12</xdr:row>
      <xdr:rowOff>266700</xdr:rowOff>
    </xdr:to>
    <xdr:pic>
      <xdr:nvPicPr>
        <xdr:cNvPr id="9093" name="Object 11">
          <a:extLst>
            <a:ext uri="{FF2B5EF4-FFF2-40B4-BE49-F238E27FC236}">
              <a16:creationId xmlns:a16="http://schemas.microsoft.com/office/drawing/2014/main" id="{F74759EA-2805-DE97-7D02-958F37F7C536}"/>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3206750"/>
          <a:ext cx="2667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xdr:row>
      <xdr:rowOff>0</xdr:rowOff>
    </xdr:from>
    <xdr:to>
      <xdr:col>3</xdr:col>
      <xdr:colOff>266700</xdr:colOff>
      <xdr:row>14</xdr:row>
      <xdr:rowOff>19050</xdr:rowOff>
    </xdr:to>
    <xdr:pic>
      <xdr:nvPicPr>
        <xdr:cNvPr id="9094" name="Object 12">
          <a:extLst>
            <a:ext uri="{FF2B5EF4-FFF2-40B4-BE49-F238E27FC236}">
              <a16:creationId xmlns:a16="http://schemas.microsoft.com/office/drawing/2014/main" id="{76D91386-45C9-E068-5240-C6FF4B47892E}"/>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37782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14</xdr:row>
      <xdr:rowOff>0</xdr:rowOff>
    </xdr:from>
    <xdr:to>
      <xdr:col>3</xdr:col>
      <xdr:colOff>266700</xdr:colOff>
      <xdr:row>15</xdr:row>
      <xdr:rowOff>19050</xdr:rowOff>
    </xdr:to>
    <xdr:pic>
      <xdr:nvPicPr>
        <xdr:cNvPr id="9095" name="Object 13">
          <a:extLst>
            <a:ext uri="{FF2B5EF4-FFF2-40B4-BE49-F238E27FC236}">
              <a16:creationId xmlns:a16="http://schemas.microsoft.com/office/drawing/2014/main" id="{96D59D3E-D5E5-8D18-7AC2-50DB6C32ECCB}"/>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40322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xdr:row>
      <xdr:rowOff>0</xdr:rowOff>
    </xdr:from>
    <xdr:to>
      <xdr:col>3</xdr:col>
      <xdr:colOff>266700</xdr:colOff>
      <xdr:row>16</xdr:row>
      <xdr:rowOff>19050</xdr:rowOff>
    </xdr:to>
    <xdr:pic>
      <xdr:nvPicPr>
        <xdr:cNvPr id="9096" name="Object 14">
          <a:extLst>
            <a:ext uri="{FF2B5EF4-FFF2-40B4-BE49-F238E27FC236}">
              <a16:creationId xmlns:a16="http://schemas.microsoft.com/office/drawing/2014/main" id="{6FA74DE1-0FD6-E80E-E3A8-CB17A2FFF284}"/>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42862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16</xdr:row>
      <xdr:rowOff>0</xdr:rowOff>
    </xdr:from>
    <xdr:to>
      <xdr:col>3</xdr:col>
      <xdr:colOff>266700</xdr:colOff>
      <xdr:row>17</xdr:row>
      <xdr:rowOff>19050</xdr:rowOff>
    </xdr:to>
    <xdr:pic>
      <xdr:nvPicPr>
        <xdr:cNvPr id="9097" name="Object 15">
          <a:extLst>
            <a:ext uri="{FF2B5EF4-FFF2-40B4-BE49-F238E27FC236}">
              <a16:creationId xmlns:a16="http://schemas.microsoft.com/office/drawing/2014/main" id="{2A98DA5D-0B1D-73A2-6692-8EE17091AF7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45402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xdr:row>
      <xdr:rowOff>0</xdr:rowOff>
    </xdr:from>
    <xdr:to>
      <xdr:col>3</xdr:col>
      <xdr:colOff>266700</xdr:colOff>
      <xdr:row>18</xdr:row>
      <xdr:rowOff>19050</xdr:rowOff>
    </xdr:to>
    <xdr:pic>
      <xdr:nvPicPr>
        <xdr:cNvPr id="9098" name="Object 16">
          <a:extLst>
            <a:ext uri="{FF2B5EF4-FFF2-40B4-BE49-F238E27FC236}">
              <a16:creationId xmlns:a16="http://schemas.microsoft.com/office/drawing/2014/main" id="{D38D2628-4A8D-18FB-434D-4A2C6EC4A1BA}"/>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47942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266700</xdr:colOff>
      <xdr:row>19</xdr:row>
      <xdr:rowOff>19050</xdr:rowOff>
    </xdr:to>
    <xdr:pic>
      <xdr:nvPicPr>
        <xdr:cNvPr id="9099" name="Object 17">
          <a:extLst>
            <a:ext uri="{FF2B5EF4-FFF2-40B4-BE49-F238E27FC236}">
              <a16:creationId xmlns:a16="http://schemas.microsoft.com/office/drawing/2014/main" id="{C538B59A-F229-7AEC-994A-7840DA584CAF}"/>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50482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19</xdr:row>
      <xdr:rowOff>0</xdr:rowOff>
    </xdr:from>
    <xdr:to>
      <xdr:col>3</xdr:col>
      <xdr:colOff>266700</xdr:colOff>
      <xdr:row>20</xdr:row>
      <xdr:rowOff>19050</xdr:rowOff>
    </xdr:to>
    <xdr:pic>
      <xdr:nvPicPr>
        <xdr:cNvPr id="9100" name="Object 18">
          <a:extLst>
            <a:ext uri="{FF2B5EF4-FFF2-40B4-BE49-F238E27FC236}">
              <a16:creationId xmlns:a16="http://schemas.microsoft.com/office/drawing/2014/main" id="{E0970FA9-A90C-F47F-CAE4-E4E1E56EB166}"/>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53022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20</xdr:row>
      <xdr:rowOff>0</xdr:rowOff>
    </xdr:from>
    <xdr:to>
      <xdr:col>3</xdr:col>
      <xdr:colOff>266700</xdr:colOff>
      <xdr:row>21</xdr:row>
      <xdr:rowOff>19050</xdr:rowOff>
    </xdr:to>
    <xdr:pic>
      <xdr:nvPicPr>
        <xdr:cNvPr id="9101" name="Object 19">
          <a:extLst>
            <a:ext uri="{FF2B5EF4-FFF2-40B4-BE49-F238E27FC236}">
              <a16:creationId xmlns:a16="http://schemas.microsoft.com/office/drawing/2014/main" id="{2FC115C9-3FF3-E03D-01A8-8D1364A785FA}"/>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55562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21</xdr:row>
      <xdr:rowOff>0</xdr:rowOff>
    </xdr:from>
    <xdr:to>
      <xdr:col>3</xdr:col>
      <xdr:colOff>266700</xdr:colOff>
      <xdr:row>22</xdr:row>
      <xdr:rowOff>19050</xdr:rowOff>
    </xdr:to>
    <xdr:pic>
      <xdr:nvPicPr>
        <xdr:cNvPr id="9102" name="Object 20">
          <a:extLst>
            <a:ext uri="{FF2B5EF4-FFF2-40B4-BE49-F238E27FC236}">
              <a16:creationId xmlns:a16="http://schemas.microsoft.com/office/drawing/2014/main" id="{6D358C74-EBF2-E85D-D341-AAA3C2F6CF47}"/>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58102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xdr:row>
      <xdr:rowOff>0</xdr:rowOff>
    </xdr:from>
    <xdr:to>
      <xdr:col>3</xdr:col>
      <xdr:colOff>266700</xdr:colOff>
      <xdr:row>23</xdr:row>
      <xdr:rowOff>19050</xdr:rowOff>
    </xdr:to>
    <xdr:pic>
      <xdr:nvPicPr>
        <xdr:cNvPr id="9103" name="Object 21">
          <a:extLst>
            <a:ext uri="{FF2B5EF4-FFF2-40B4-BE49-F238E27FC236}">
              <a16:creationId xmlns:a16="http://schemas.microsoft.com/office/drawing/2014/main" id="{AEF75AF6-4336-CAE8-AE5A-A23FDCD2D65D}"/>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60642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23</xdr:row>
      <xdr:rowOff>0</xdr:rowOff>
    </xdr:from>
    <xdr:to>
      <xdr:col>3</xdr:col>
      <xdr:colOff>266700</xdr:colOff>
      <xdr:row>24</xdr:row>
      <xdr:rowOff>19050</xdr:rowOff>
    </xdr:to>
    <xdr:pic>
      <xdr:nvPicPr>
        <xdr:cNvPr id="9104" name="Object 22">
          <a:extLst>
            <a:ext uri="{FF2B5EF4-FFF2-40B4-BE49-F238E27FC236}">
              <a16:creationId xmlns:a16="http://schemas.microsoft.com/office/drawing/2014/main" id="{DCF32000-F3A0-4480-D879-7E9076260A5F}"/>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63182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24</xdr:row>
      <xdr:rowOff>0</xdr:rowOff>
    </xdr:from>
    <xdr:to>
      <xdr:col>3</xdr:col>
      <xdr:colOff>266700</xdr:colOff>
      <xdr:row>25</xdr:row>
      <xdr:rowOff>19050</xdr:rowOff>
    </xdr:to>
    <xdr:pic>
      <xdr:nvPicPr>
        <xdr:cNvPr id="9105" name="Object 23">
          <a:extLst>
            <a:ext uri="{FF2B5EF4-FFF2-40B4-BE49-F238E27FC236}">
              <a16:creationId xmlns:a16="http://schemas.microsoft.com/office/drawing/2014/main" id="{200D758A-4144-10F9-2D4A-5E6AC59BED3C}"/>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65722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266700</xdr:colOff>
      <xdr:row>26</xdr:row>
      <xdr:rowOff>19050</xdr:rowOff>
    </xdr:to>
    <xdr:pic>
      <xdr:nvPicPr>
        <xdr:cNvPr id="9106" name="Object 24">
          <a:extLst>
            <a:ext uri="{FF2B5EF4-FFF2-40B4-BE49-F238E27FC236}">
              <a16:creationId xmlns:a16="http://schemas.microsoft.com/office/drawing/2014/main" id="{39A45401-A17A-9FDB-68F1-7BC5085D0EC8}"/>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68262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26</xdr:row>
      <xdr:rowOff>0</xdr:rowOff>
    </xdr:from>
    <xdr:to>
      <xdr:col>3</xdr:col>
      <xdr:colOff>266700</xdr:colOff>
      <xdr:row>27</xdr:row>
      <xdr:rowOff>19050</xdr:rowOff>
    </xdr:to>
    <xdr:pic>
      <xdr:nvPicPr>
        <xdr:cNvPr id="9107" name="Object 25">
          <a:extLst>
            <a:ext uri="{FF2B5EF4-FFF2-40B4-BE49-F238E27FC236}">
              <a16:creationId xmlns:a16="http://schemas.microsoft.com/office/drawing/2014/main" id="{3B4F6C55-4CB0-8A3B-701E-9D28E73CD9B7}"/>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70802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27</xdr:row>
      <xdr:rowOff>0</xdr:rowOff>
    </xdr:from>
    <xdr:to>
      <xdr:col>3</xdr:col>
      <xdr:colOff>266700</xdr:colOff>
      <xdr:row>28</xdr:row>
      <xdr:rowOff>19050</xdr:rowOff>
    </xdr:to>
    <xdr:pic>
      <xdr:nvPicPr>
        <xdr:cNvPr id="9108" name="Object 26">
          <a:extLst>
            <a:ext uri="{FF2B5EF4-FFF2-40B4-BE49-F238E27FC236}">
              <a16:creationId xmlns:a16="http://schemas.microsoft.com/office/drawing/2014/main" id="{E57063AE-80AB-43B8-5D4B-4A8CFB8B0EFA}"/>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73342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28</xdr:row>
      <xdr:rowOff>0</xdr:rowOff>
    </xdr:from>
    <xdr:to>
      <xdr:col>3</xdr:col>
      <xdr:colOff>266700</xdr:colOff>
      <xdr:row>29</xdr:row>
      <xdr:rowOff>19050</xdr:rowOff>
    </xdr:to>
    <xdr:pic>
      <xdr:nvPicPr>
        <xdr:cNvPr id="9109" name="Object 27">
          <a:extLst>
            <a:ext uri="{FF2B5EF4-FFF2-40B4-BE49-F238E27FC236}">
              <a16:creationId xmlns:a16="http://schemas.microsoft.com/office/drawing/2014/main" id="{72329FA4-78DA-AAD2-FECC-BA38358E45F3}"/>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75882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29</xdr:row>
      <xdr:rowOff>0</xdr:rowOff>
    </xdr:from>
    <xdr:to>
      <xdr:col>3</xdr:col>
      <xdr:colOff>266700</xdr:colOff>
      <xdr:row>30</xdr:row>
      <xdr:rowOff>19050</xdr:rowOff>
    </xdr:to>
    <xdr:pic>
      <xdr:nvPicPr>
        <xdr:cNvPr id="9110" name="Object 28">
          <a:extLst>
            <a:ext uri="{FF2B5EF4-FFF2-40B4-BE49-F238E27FC236}">
              <a16:creationId xmlns:a16="http://schemas.microsoft.com/office/drawing/2014/main" id="{E65D38F6-4BEC-9828-7687-B2C18D64289E}"/>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78422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30</xdr:row>
      <xdr:rowOff>0</xdr:rowOff>
    </xdr:from>
    <xdr:to>
      <xdr:col>3</xdr:col>
      <xdr:colOff>266700</xdr:colOff>
      <xdr:row>31</xdr:row>
      <xdr:rowOff>19050</xdr:rowOff>
    </xdr:to>
    <xdr:pic>
      <xdr:nvPicPr>
        <xdr:cNvPr id="9111" name="Object 29">
          <a:extLst>
            <a:ext uri="{FF2B5EF4-FFF2-40B4-BE49-F238E27FC236}">
              <a16:creationId xmlns:a16="http://schemas.microsoft.com/office/drawing/2014/main" id="{060B368E-2262-2334-BE11-4C56AAC53BFF}"/>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80962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31</xdr:row>
      <xdr:rowOff>0</xdr:rowOff>
    </xdr:from>
    <xdr:to>
      <xdr:col>3</xdr:col>
      <xdr:colOff>266700</xdr:colOff>
      <xdr:row>32</xdr:row>
      <xdr:rowOff>19050</xdr:rowOff>
    </xdr:to>
    <xdr:pic>
      <xdr:nvPicPr>
        <xdr:cNvPr id="9112" name="Object 30">
          <a:extLst>
            <a:ext uri="{FF2B5EF4-FFF2-40B4-BE49-F238E27FC236}">
              <a16:creationId xmlns:a16="http://schemas.microsoft.com/office/drawing/2014/main" id="{E7DF6BDC-D0FE-1C85-8741-C413E0F1424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83502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32</xdr:row>
      <xdr:rowOff>0</xdr:rowOff>
    </xdr:from>
    <xdr:to>
      <xdr:col>3</xdr:col>
      <xdr:colOff>266700</xdr:colOff>
      <xdr:row>33</xdr:row>
      <xdr:rowOff>19050</xdr:rowOff>
    </xdr:to>
    <xdr:pic>
      <xdr:nvPicPr>
        <xdr:cNvPr id="9113" name="Object 31">
          <a:extLst>
            <a:ext uri="{FF2B5EF4-FFF2-40B4-BE49-F238E27FC236}">
              <a16:creationId xmlns:a16="http://schemas.microsoft.com/office/drawing/2014/main" id="{34F2ECE0-0306-4E0F-C489-01DC2B7ADE4D}"/>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86042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33</xdr:row>
      <xdr:rowOff>0</xdr:rowOff>
    </xdr:from>
    <xdr:to>
      <xdr:col>3</xdr:col>
      <xdr:colOff>266700</xdr:colOff>
      <xdr:row>34</xdr:row>
      <xdr:rowOff>19050</xdr:rowOff>
    </xdr:to>
    <xdr:pic>
      <xdr:nvPicPr>
        <xdr:cNvPr id="9114" name="Object 32">
          <a:extLst>
            <a:ext uri="{FF2B5EF4-FFF2-40B4-BE49-F238E27FC236}">
              <a16:creationId xmlns:a16="http://schemas.microsoft.com/office/drawing/2014/main" id="{D9F14F85-5987-9500-ECFC-09C718957BAB}"/>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88582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34</xdr:row>
      <xdr:rowOff>0</xdr:rowOff>
    </xdr:from>
    <xdr:to>
      <xdr:col>3</xdr:col>
      <xdr:colOff>266700</xdr:colOff>
      <xdr:row>35</xdr:row>
      <xdr:rowOff>19050</xdr:rowOff>
    </xdr:to>
    <xdr:pic>
      <xdr:nvPicPr>
        <xdr:cNvPr id="9115" name="Object 33">
          <a:extLst>
            <a:ext uri="{FF2B5EF4-FFF2-40B4-BE49-F238E27FC236}">
              <a16:creationId xmlns:a16="http://schemas.microsoft.com/office/drawing/2014/main" id="{94543696-2045-5339-E6D9-3EB078BBC616}"/>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9112250"/>
          <a:ext cx="266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BBBA5-352B-476A-9D51-EAB80CED2BF2}">
  <sheetPr>
    <pageSetUpPr fitToPage="1"/>
  </sheetPr>
  <dimension ref="A1:IR68"/>
  <sheetViews>
    <sheetView tabSelected="1" zoomScale="70" zoomScaleNormal="70" zoomScaleSheetLayoutView="50" workbookViewId="0">
      <selection activeCell="E22" sqref="E22"/>
    </sheetView>
  </sheetViews>
  <sheetFormatPr defaultRowHeight="15" x14ac:dyDescent="0.25"/>
  <cols>
    <col min="1" max="1" width="66.85546875" customWidth="1"/>
    <col min="2" max="2" width="34.85546875" customWidth="1"/>
    <col min="3" max="3" width="28.140625" customWidth="1"/>
    <col min="4" max="4" width="26.42578125" customWidth="1"/>
    <col min="5" max="5" width="46.42578125" customWidth="1"/>
    <col min="6" max="6" width="26.42578125" hidden="1" customWidth="1"/>
    <col min="7" max="7" width="9.140625" hidden="1" customWidth="1"/>
    <col min="8" max="8" width="74.5703125" hidden="1" customWidth="1"/>
    <col min="9" max="9" width="8.5703125" hidden="1" customWidth="1"/>
    <col min="10" max="10" width="9.140625" hidden="1" customWidth="1"/>
    <col min="11" max="11" width="1.42578125" hidden="1" customWidth="1"/>
    <col min="12" max="12" width="26" hidden="1" customWidth="1"/>
    <col min="13" max="13" width="31.42578125" customWidth="1"/>
    <col min="14" max="14" width="29.28515625" customWidth="1"/>
    <col min="15" max="15" width="27.140625" customWidth="1"/>
    <col min="16" max="16" width="43.7109375" customWidth="1"/>
    <col min="17" max="17" width="65.42578125" hidden="1" customWidth="1"/>
    <col min="18" max="18" width="51.28515625" hidden="1" customWidth="1"/>
    <col min="19" max="19" width="24" hidden="1" customWidth="1"/>
    <col min="20" max="20" width="31.42578125" hidden="1" customWidth="1"/>
    <col min="21" max="21" width="54.85546875" hidden="1" customWidth="1"/>
    <col min="22" max="24" width="9.140625" hidden="1" customWidth="1"/>
    <col min="25" max="25" width="28.28515625" hidden="1" customWidth="1"/>
    <col min="26" max="32" width="9.140625" hidden="1" customWidth="1"/>
    <col min="33" max="34" width="9.140625" customWidth="1"/>
    <col min="257" max="257" width="66.85546875" customWidth="1"/>
    <col min="258" max="258" width="34.85546875" customWidth="1"/>
    <col min="259" max="259" width="28.140625" customWidth="1"/>
    <col min="260" max="260" width="26.42578125" customWidth="1"/>
    <col min="261" max="261" width="46.42578125" customWidth="1"/>
    <col min="262" max="268" width="0" hidden="1" customWidth="1"/>
    <col min="269" max="269" width="31.42578125" customWidth="1"/>
    <col min="270" max="270" width="29.28515625" customWidth="1"/>
    <col min="271" max="271" width="27.140625" customWidth="1"/>
    <col min="272" max="272" width="43.7109375" customWidth="1"/>
    <col min="273" max="273" width="65.42578125" customWidth="1"/>
    <col min="274" max="274" width="51.28515625" customWidth="1"/>
    <col min="275" max="275" width="24" customWidth="1"/>
    <col min="276" max="276" width="31.42578125" customWidth="1"/>
    <col min="277" max="277" width="54.85546875" customWidth="1"/>
    <col min="513" max="513" width="66.85546875" customWidth="1"/>
    <col min="514" max="514" width="34.85546875" customWidth="1"/>
    <col min="515" max="515" width="28.140625" customWidth="1"/>
    <col min="516" max="516" width="26.42578125" customWidth="1"/>
    <col min="517" max="517" width="46.42578125" customWidth="1"/>
    <col min="518" max="524" width="0" hidden="1" customWidth="1"/>
    <col min="525" max="525" width="31.42578125" customWidth="1"/>
    <col min="526" max="526" width="29.28515625" customWidth="1"/>
    <col min="527" max="527" width="27.140625" customWidth="1"/>
    <col min="528" max="528" width="43.7109375" customWidth="1"/>
    <col min="529" max="529" width="65.42578125" customWidth="1"/>
    <col min="530" max="530" width="51.28515625" customWidth="1"/>
    <col min="531" max="531" width="24" customWidth="1"/>
    <col min="532" max="532" width="31.42578125" customWidth="1"/>
    <col min="533" max="533" width="54.85546875" customWidth="1"/>
    <col min="769" max="769" width="66.85546875" customWidth="1"/>
    <col min="770" max="770" width="34.85546875" customWidth="1"/>
    <col min="771" max="771" width="28.140625" customWidth="1"/>
    <col min="772" max="772" width="26.42578125" customWidth="1"/>
    <col min="773" max="773" width="46.42578125" customWidth="1"/>
    <col min="774" max="780" width="0" hidden="1" customWidth="1"/>
    <col min="781" max="781" width="31.42578125" customWidth="1"/>
    <col min="782" max="782" width="29.28515625" customWidth="1"/>
    <col min="783" max="783" width="27.140625" customWidth="1"/>
    <col min="784" max="784" width="43.7109375" customWidth="1"/>
    <col min="785" max="785" width="65.42578125" customWidth="1"/>
    <col min="786" max="786" width="51.28515625" customWidth="1"/>
    <col min="787" max="787" width="24" customWidth="1"/>
    <col min="788" max="788" width="31.42578125" customWidth="1"/>
    <col min="789" max="789" width="54.85546875" customWidth="1"/>
    <col min="1025" max="1025" width="66.85546875" customWidth="1"/>
    <col min="1026" max="1026" width="34.85546875" customWidth="1"/>
    <col min="1027" max="1027" width="28.140625" customWidth="1"/>
    <col min="1028" max="1028" width="26.42578125" customWidth="1"/>
    <col min="1029" max="1029" width="46.42578125" customWidth="1"/>
    <col min="1030" max="1036" width="0" hidden="1" customWidth="1"/>
    <col min="1037" max="1037" width="31.42578125" customWidth="1"/>
    <col min="1038" max="1038" width="29.28515625" customWidth="1"/>
    <col min="1039" max="1039" width="27.140625" customWidth="1"/>
    <col min="1040" max="1040" width="43.7109375" customWidth="1"/>
    <col min="1041" max="1041" width="65.42578125" customWidth="1"/>
    <col min="1042" max="1042" width="51.28515625" customWidth="1"/>
    <col min="1043" max="1043" width="24" customWidth="1"/>
    <col min="1044" max="1044" width="31.42578125" customWidth="1"/>
    <col min="1045" max="1045" width="54.85546875" customWidth="1"/>
    <col min="1281" max="1281" width="66.85546875" customWidth="1"/>
    <col min="1282" max="1282" width="34.85546875" customWidth="1"/>
    <col min="1283" max="1283" width="28.140625" customWidth="1"/>
    <col min="1284" max="1284" width="26.42578125" customWidth="1"/>
    <col min="1285" max="1285" width="46.42578125" customWidth="1"/>
    <col min="1286" max="1292" width="0" hidden="1" customWidth="1"/>
    <col min="1293" max="1293" width="31.42578125" customWidth="1"/>
    <col min="1294" max="1294" width="29.28515625" customWidth="1"/>
    <col min="1295" max="1295" width="27.140625" customWidth="1"/>
    <col min="1296" max="1296" width="43.7109375" customWidth="1"/>
    <col min="1297" max="1297" width="65.42578125" customWidth="1"/>
    <col min="1298" max="1298" width="51.28515625" customWidth="1"/>
    <col min="1299" max="1299" width="24" customWidth="1"/>
    <col min="1300" max="1300" width="31.42578125" customWidth="1"/>
    <col min="1301" max="1301" width="54.85546875" customWidth="1"/>
    <col min="1537" max="1537" width="66.85546875" customWidth="1"/>
    <col min="1538" max="1538" width="34.85546875" customWidth="1"/>
    <col min="1539" max="1539" width="28.140625" customWidth="1"/>
    <col min="1540" max="1540" width="26.42578125" customWidth="1"/>
    <col min="1541" max="1541" width="46.42578125" customWidth="1"/>
    <col min="1542" max="1548" width="0" hidden="1" customWidth="1"/>
    <col min="1549" max="1549" width="31.42578125" customWidth="1"/>
    <col min="1550" max="1550" width="29.28515625" customWidth="1"/>
    <col min="1551" max="1551" width="27.140625" customWidth="1"/>
    <col min="1552" max="1552" width="43.7109375" customWidth="1"/>
    <col min="1553" max="1553" width="65.42578125" customWidth="1"/>
    <col min="1554" max="1554" width="51.28515625" customWidth="1"/>
    <col min="1555" max="1555" width="24" customWidth="1"/>
    <col min="1556" max="1556" width="31.42578125" customWidth="1"/>
    <col min="1557" max="1557" width="54.85546875" customWidth="1"/>
    <col min="1793" max="1793" width="66.85546875" customWidth="1"/>
    <col min="1794" max="1794" width="34.85546875" customWidth="1"/>
    <col min="1795" max="1795" width="28.140625" customWidth="1"/>
    <col min="1796" max="1796" width="26.42578125" customWidth="1"/>
    <col min="1797" max="1797" width="46.42578125" customWidth="1"/>
    <col min="1798" max="1804" width="0" hidden="1" customWidth="1"/>
    <col min="1805" max="1805" width="31.42578125" customWidth="1"/>
    <col min="1806" max="1806" width="29.28515625" customWidth="1"/>
    <col min="1807" max="1807" width="27.140625" customWidth="1"/>
    <col min="1808" max="1808" width="43.7109375" customWidth="1"/>
    <col min="1809" max="1809" width="65.42578125" customWidth="1"/>
    <col min="1810" max="1810" width="51.28515625" customWidth="1"/>
    <col min="1811" max="1811" width="24" customWidth="1"/>
    <col min="1812" max="1812" width="31.42578125" customWidth="1"/>
    <col min="1813" max="1813" width="54.85546875" customWidth="1"/>
    <col min="2049" max="2049" width="66.85546875" customWidth="1"/>
    <col min="2050" max="2050" width="34.85546875" customWidth="1"/>
    <col min="2051" max="2051" width="28.140625" customWidth="1"/>
    <col min="2052" max="2052" width="26.42578125" customWidth="1"/>
    <col min="2053" max="2053" width="46.42578125" customWidth="1"/>
    <col min="2054" max="2060" width="0" hidden="1" customWidth="1"/>
    <col min="2061" max="2061" width="31.42578125" customWidth="1"/>
    <col min="2062" max="2062" width="29.28515625" customWidth="1"/>
    <col min="2063" max="2063" width="27.140625" customWidth="1"/>
    <col min="2064" max="2064" width="43.7109375" customWidth="1"/>
    <col min="2065" max="2065" width="65.42578125" customWidth="1"/>
    <col min="2066" max="2066" width="51.28515625" customWidth="1"/>
    <col min="2067" max="2067" width="24" customWidth="1"/>
    <col min="2068" max="2068" width="31.42578125" customWidth="1"/>
    <col min="2069" max="2069" width="54.85546875" customWidth="1"/>
    <col min="2305" max="2305" width="66.85546875" customWidth="1"/>
    <col min="2306" max="2306" width="34.85546875" customWidth="1"/>
    <col min="2307" max="2307" width="28.140625" customWidth="1"/>
    <col min="2308" max="2308" width="26.42578125" customWidth="1"/>
    <col min="2309" max="2309" width="46.42578125" customWidth="1"/>
    <col min="2310" max="2316" width="0" hidden="1" customWidth="1"/>
    <col min="2317" max="2317" width="31.42578125" customWidth="1"/>
    <col min="2318" max="2318" width="29.28515625" customWidth="1"/>
    <col min="2319" max="2319" width="27.140625" customWidth="1"/>
    <col min="2320" max="2320" width="43.7109375" customWidth="1"/>
    <col min="2321" max="2321" width="65.42578125" customWidth="1"/>
    <col min="2322" max="2322" width="51.28515625" customWidth="1"/>
    <col min="2323" max="2323" width="24" customWidth="1"/>
    <col min="2324" max="2324" width="31.42578125" customWidth="1"/>
    <col min="2325" max="2325" width="54.85546875" customWidth="1"/>
    <col min="2561" max="2561" width="66.85546875" customWidth="1"/>
    <col min="2562" max="2562" width="34.85546875" customWidth="1"/>
    <col min="2563" max="2563" width="28.140625" customWidth="1"/>
    <col min="2564" max="2564" width="26.42578125" customWidth="1"/>
    <col min="2565" max="2565" width="46.42578125" customWidth="1"/>
    <col min="2566" max="2572" width="0" hidden="1" customWidth="1"/>
    <col min="2573" max="2573" width="31.42578125" customWidth="1"/>
    <col min="2574" max="2574" width="29.28515625" customWidth="1"/>
    <col min="2575" max="2575" width="27.140625" customWidth="1"/>
    <col min="2576" max="2576" width="43.7109375" customWidth="1"/>
    <col min="2577" max="2577" width="65.42578125" customWidth="1"/>
    <col min="2578" max="2578" width="51.28515625" customWidth="1"/>
    <col min="2579" max="2579" width="24" customWidth="1"/>
    <col min="2580" max="2580" width="31.42578125" customWidth="1"/>
    <col min="2581" max="2581" width="54.85546875" customWidth="1"/>
    <col min="2817" max="2817" width="66.85546875" customWidth="1"/>
    <col min="2818" max="2818" width="34.85546875" customWidth="1"/>
    <col min="2819" max="2819" width="28.140625" customWidth="1"/>
    <col min="2820" max="2820" width="26.42578125" customWidth="1"/>
    <col min="2821" max="2821" width="46.42578125" customWidth="1"/>
    <col min="2822" max="2828" width="0" hidden="1" customWidth="1"/>
    <col min="2829" max="2829" width="31.42578125" customWidth="1"/>
    <col min="2830" max="2830" width="29.28515625" customWidth="1"/>
    <col min="2831" max="2831" width="27.140625" customWidth="1"/>
    <col min="2832" max="2832" width="43.7109375" customWidth="1"/>
    <col min="2833" max="2833" width="65.42578125" customWidth="1"/>
    <col min="2834" max="2834" width="51.28515625" customWidth="1"/>
    <col min="2835" max="2835" width="24" customWidth="1"/>
    <col min="2836" max="2836" width="31.42578125" customWidth="1"/>
    <col min="2837" max="2837" width="54.85546875" customWidth="1"/>
    <col min="3073" max="3073" width="66.85546875" customWidth="1"/>
    <col min="3074" max="3074" width="34.85546875" customWidth="1"/>
    <col min="3075" max="3075" width="28.140625" customWidth="1"/>
    <col min="3076" max="3076" width="26.42578125" customWidth="1"/>
    <col min="3077" max="3077" width="46.42578125" customWidth="1"/>
    <col min="3078" max="3084" width="0" hidden="1" customWidth="1"/>
    <col min="3085" max="3085" width="31.42578125" customWidth="1"/>
    <col min="3086" max="3086" width="29.28515625" customWidth="1"/>
    <col min="3087" max="3087" width="27.140625" customWidth="1"/>
    <col min="3088" max="3088" width="43.7109375" customWidth="1"/>
    <col min="3089" max="3089" width="65.42578125" customWidth="1"/>
    <col min="3090" max="3090" width="51.28515625" customWidth="1"/>
    <col min="3091" max="3091" width="24" customWidth="1"/>
    <col min="3092" max="3092" width="31.42578125" customWidth="1"/>
    <col min="3093" max="3093" width="54.85546875" customWidth="1"/>
    <col min="3329" max="3329" width="66.85546875" customWidth="1"/>
    <col min="3330" max="3330" width="34.85546875" customWidth="1"/>
    <col min="3331" max="3331" width="28.140625" customWidth="1"/>
    <col min="3332" max="3332" width="26.42578125" customWidth="1"/>
    <col min="3333" max="3333" width="46.42578125" customWidth="1"/>
    <col min="3334" max="3340" width="0" hidden="1" customWidth="1"/>
    <col min="3341" max="3341" width="31.42578125" customWidth="1"/>
    <col min="3342" max="3342" width="29.28515625" customWidth="1"/>
    <col min="3343" max="3343" width="27.140625" customWidth="1"/>
    <col min="3344" max="3344" width="43.7109375" customWidth="1"/>
    <col min="3345" max="3345" width="65.42578125" customWidth="1"/>
    <col min="3346" max="3346" width="51.28515625" customWidth="1"/>
    <col min="3347" max="3347" width="24" customWidth="1"/>
    <col min="3348" max="3348" width="31.42578125" customWidth="1"/>
    <col min="3349" max="3349" width="54.85546875" customWidth="1"/>
    <col min="3585" max="3585" width="66.85546875" customWidth="1"/>
    <col min="3586" max="3586" width="34.85546875" customWidth="1"/>
    <col min="3587" max="3587" width="28.140625" customWidth="1"/>
    <col min="3588" max="3588" width="26.42578125" customWidth="1"/>
    <col min="3589" max="3589" width="46.42578125" customWidth="1"/>
    <col min="3590" max="3596" width="0" hidden="1" customWidth="1"/>
    <col min="3597" max="3597" width="31.42578125" customWidth="1"/>
    <col min="3598" max="3598" width="29.28515625" customWidth="1"/>
    <col min="3599" max="3599" width="27.140625" customWidth="1"/>
    <col min="3600" max="3600" width="43.7109375" customWidth="1"/>
    <col min="3601" max="3601" width="65.42578125" customWidth="1"/>
    <col min="3602" max="3602" width="51.28515625" customWidth="1"/>
    <col min="3603" max="3603" width="24" customWidth="1"/>
    <col min="3604" max="3604" width="31.42578125" customWidth="1"/>
    <col min="3605" max="3605" width="54.85546875" customWidth="1"/>
    <col min="3841" max="3841" width="66.85546875" customWidth="1"/>
    <col min="3842" max="3842" width="34.85546875" customWidth="1"/>
    <col min="3843" max="3843" width="28.140625" customWidth="1"/>
    <col min="3844" max="3844" width="26.42578125" customWidth="1"/>
    <col min="3845" max="3845" width="46.42578125" customWidth="1"/>
    <col min="3846" max="3852" width="0" hidden="1" customWidth="1"/>
    <col min="3853" max="3853" width="31.42578125" customWidth="1"/>
    <col min="3854" max="3854" width="29.28515625" customWidth="1"/>
    <col min="3855" max="3855" width="27.140625" customWidth="1"/>
    <col min="3856" max="3856" width="43.7109375" customWidth="1"/>
    <col min="3857" max="3857" width="65.42578125" customWidth="1"/>
    <col min="3858" max="3858" width="51.28515625" customWidth="1"/>
    <col min="3859" max="3859" width="24" customWidth="1"/>
    <col min="3860" max="3860" width="31.42578125" customWidth="1"/>
    <col min="3861" max="3861" width="54.85546875" customWidth="1"/>
    <col min="4097" max="4097" width="66.85546875" customWidth="1"/>
    <col min="4098" max="4098" width="34.85546875" customWidth="1"/>
    <col min="4099" max="4099" width="28.140625" customWidth="1"/>
    <col min="4100" max="4100" width="26.42578125" customWidth="1"/>
    <col min="4101" max="4101" width="46.42578125" customWidth="1"/>
    <col min="4102" max="4108" width="0" hidden="1" customWidth="1"/>
    <col min="4109" max="4109" width="31.42578125" customWidth="1"/>
    <col min="4110" max="4110" width="29.28515625" customWidth="1"/>
    <col min="4111" max="4111" width="27.140625" customWidth="1"/>
    <col min="4112" max="4112" width="43.7109375" customWidth="1"/>
    <col min="4113" max="4113" width="65.42578125" customWidth="1"/>
    <col min="4114" max="4114" width="51.28515625" customWidth="1"/>
    <col min="4115" max="4115" width="24" customWidth="1"/>
    <col min="4116" max="4116" width="31.42578125" customWidth="1"/>
    <col min="4117" max="4117" width="54.85546875" customWidth="1"/>
    <col min="4353" max="4353" width="66.85546875" customWidth="1"/>
    <col min="4354" max="4354" width="34.85546875" customWidth="1"/>
    <col min="4355" max="4355" width="28.140625" customWidth="1"/>
    <col min="4356" max="4356" width="26.42578125" customWidth="1"/>
    <col min="4357" max="4357" width="46.42578125" customWidth="1"/>
    <col min="4358" max="4364" width="0" hidden="1" customWidth="1"/>
    <col min="4365" max="4365" width="31.42578125" customWidth="1"/>
    <col min="4366" max="4366" width="29.28515625" customWidth="1"/>
    <col min="4367" max="4367" width="27.140625" customWidth="1"/>
    <col min="4368" max="4368" width="43.7109375" customWidth="1"/>
    <col min="4369" max="4369" width="65.42578125" customWidth="1"/>
    <col min="4370" max="4370" width="51.28515625" customWidth="1"/>
    <col min="4371" max="4371" width="24" customWidth="1"/>
    <col min="4372" max="4372" width="31.42578125" customWidth="1"/>
    <col min="4373" max="4373" width="54.85546875" customWidth="1"/>
    <col min="4609" max="4609" width="66.85546875" customWidth="1"/>
    <col min="4610" max="4610" width="34.85546875" customWidth="1"/>
    <col min="4611" max="4611" width="28.140625" customWidth="1"/>
    <col min="4612" max="4612" width="26.42578125" customWidth="1"/>
    <col min="4613" max="4613" width="46.42578125" customWidth="1"/>
    <col min="4614" max="4620" width="0" hidden="1" customWidth="1"/>
    <col min="4621" max="4621" width="31.42578125" customWidth="1"/>
    <col min="4622" max="4622" width="29.28515625" customWidth="1"/>
    <col min="4623" max="4623" width="27.140625" customWidth="1"/>
    <col min="4624" max="4624" width="43.7109375" customWidth="1"/>
    <col min="4625" max="4625" width="65.42578125" customWidth="1"/>
    <col min="4626" max="4626" width="51.28515625" customWidth="1"/>
    <col min="4627" max="4627" width="24" customWidth="1"/>
    <col min="4628" max="4628" width="31.42578125" customWidth="1"/>
    <col min="4629" max="4629" width="54.85546875" customWidth="1"/>
    <col min="4865" max="4865" width="66.85546875" customWidth="1"/>
    <col min="4866" max="4866" width="34.85546875" customWidth="1"/>
    <col min="4867" max="4867" width="28.140625" customWidth="1"/>
    <col min="4868" max="4868" width="26.42578125" customWidth="1"/>
    <col min="4869" max="4869" width="46.42578125" customWidth="1"/>
    <col min="4870" max="4876" width="0" hidden="1" customWidth="1"/>
    <col min="4877" max="4877" width="31.42578125" customWidth="1"/>
    <col min="4878" max="4878" width="29.28515625" customWidth="1"/>
    <col min="4879" max="4879" width="27.140625" customWidth="1"/>
    <col min="4880" max="4880" width="43.7109375" customWidth="1"/>
    <col min="4881" max="4881" width="65.42578125" customWidth="1"/>
    <col min="4882" max="4882" width="51.28515625" customWidth="1"/>
    <col min="4883" max="4883" width="24" customWidth="1"/>
    <col min="4884" max="4884" width="31.42578125" customWidth="1"/>
    <col min="4885" max="4885" width="54.85546875" customWidth="1"/>
    <col min="5121" max="5121" width="66.85546875" customWidth="1"/>
    <col min="5122" max="5122" width="34.85546875" customWidth="1"/>
    <col min="5123" max="5123" width="28.140625" customWidth="1"/>
    <col min="5124" max="5124" width="26.42578125" customWidth="1"/>
    <col min="5125" max="5125" width="46.42578125" customWidth="1"/>
    <col min="5126" max="5132" width="0" hidden="1" customWidth="1"/>
    <col min="5133" max="5133" width="31.42578125" customWidth="1"/>
    <col min="5134" max="5134" width="29.28515625" customWidth="1"/>
    <col min="5135" max="5135" width="27.140625" customWidth="1"/>
    <col min="5136" max="5136" width="43.7109375" customWidth="1"/>
    <col min="5137" max="5137" width="65.42578125" customWidth="1"/>
    <col min="5138" max="5138" width="51.28515625" customWidth="1"/>
    <col min="5139" max="5139" width="24" customWidth="1"/>
    <col min="5140" max="5140" width="31.42578125" customWidth="1"/>
    <col min="5141" max="5141" width="54.85546875" customWidth="1"/>
    <col min="5377" max="5377" width="66.85546875" customWidth="1"/>
    <col min="5378" max="5378" width="34.85546875" customWidth="1"/>
    <col min="5379" max="5379" width="28.140625" customWidth="1"/>
    <col min="5380" max="5380" width="26.42578125" customWidth="1"/>
    <col min="5381" max="5381" width="46.42578125" customWidth="1"/>
    <col min="5382" max="5388" width="0" hidden="1" customWidth="1"/>
    <col min="5389" max="5389" width="31.42578125" customWidth="1"/>
    <col min="5390" max="5390" width="29.28515625" customWidth="1"/>
    <col min="5391" max="5391" width="27.140625" customWidth="1"/>
    <col min="5392" max="5392" width="43.7109375" customWidth="1"/>
    <col min="5393" max="5393" width="65.42578125" customWidth="1"/>
    <col min="5394" max="5394" width="51.28515625" customWidth="1"/>
    <col min="5395" max="5395" width="24" customWidth="1"/>
    <col min="5396" max="5396" width="31.42578125" customWidth="1"/>
    <col min="5397" max="5397" width="54.85546875" customWidth="1"/>
    <col min="5633" max="5633" width="66.85546875" customWidth="1"/>
    <col min="5634" max="5634" width="34.85546875" customWidth="1"/>
    <col min="5635" max="5635" width="28.140625" customWidth="1"/>
    <col min="5636" max="5636" width="26.42578125" customWidth="1"/>
    <col min="5637" max="5637" width="46.42578125" customWidth="1"/>
    <col min="5638" max="5644" width="0" hidden="1" customWidth="1"/>
    <col min="5645" max="5645" width="31.42578125" customWidth="1"/>
    <col min="5646" max="5646" width="29.28515625" customWidth="1"/>
    <col min="5647" max="5647" width="27.140625" customWidth="1"/>
    <col min="5648" max="5648" width="43.7109375" customWidth="1"/>
    <col min="5649" max="5649" width="65.42578125" customWidth="1"/>
    <col min="5650" max="5650" width="51.28515625" customWidth="1"/>
    <col min="5651" max="5651" width="24" customWidth="1"/>
    <col min="5652" max="5652" width="31.42578125" customWidth="1"/>
    <col min="5653" max="5653" width="54.85546875" customWidth="1"/>
    <col min="5889" max="5889" width="66.85546875" customWidth="1"/>
    <col min="5890" max="5890" width="34.85546875" customWidth="1"/>
    <col min="5891" max="5891" width="28.140625" customWidth="1"/>
    <col min="5892" max="5892" width="26.42578125" customWidth="1"/>
    <col min="5893" max="5893" width="46.42578125" customWidth="1"/>
    <col min="5894" max="5900" width="0" hidden="1" customWidth="1"/>
    <col min="5901" max="5901" width="31.42578125" customWidth="1"/>
    <col min="5902" max="5902" width="29.28515625" customWidth="1"/>
    <col min="5903" max="5903" width="27.140625" customWidth="1"/>
    <col min="5904" max="5904" width="43.7109375" customWidth="1"/>
    <col min="5905" max="5905" width="65.42578125" customWidth="1"/>
    <col min="5906" max="5906" width="51.28515625" customWidth="1"/>
    <col min="5907" max="5907" width="24" customWidth="1"/>
    <col min="5908" max="5908" width="31.42578125" customWidth="1"/>
    <col min="5909" max="5909" width="54.85546875" customWidth="1"/>
    <col min="6145" max="6145" width="66.85546875" customWidth="1"/>
    <col min="6146" max="6146" width="34.85546875" customWidth="1"/>
    <col min="6147" max="6147" width="28.140625" customWidth="1"/>
    <col min="6148" max="6148" width="26.42578125" customWidth="1"/>
    <col min="6149" max="6149" width="46.42578125" customWidth="1"/>
    <col min="6150" max="6156" width="0" hidden="1" customWidth="1"/>
    <col min="6157" max="6157" width="31.42578125" customWidth="1"/>
    <col min="6158" max="6158" width="29.28515625" customWidth="1"/>
    <col min="6159" max="6159" width="27.140625" customWidth="1"/>
    <col min="6160" max="6160" width="43.7109375" customWidth="1"/>
    <col min="6161" max="6161" width="65.42578125" customWidth="1"/>
    <col min="6162" max="6162" width="51.28515625" customWidth="1"/>
    <col min="6163" max="6163" width="24" customWidth="1"/>
    <col min="6164" max="6164" width="31.42578125" customWidth="1"/>
    <col min="6165" max="6165" width="54.85546875" customWidth="1"/>
    <col min="6401" max="6401" width="66.85546875" customWidth="1"/>
    <col min="6402" max="6402" width="34.85546875" customWidth="1"/>
    <col min="6403" max="6403" width="28.140625" customWidth="1"/>
    <col min="6404" max="6404" width="26.42578125" customWidth="1"/>
    <col min="6405" max="6405" width="46.42578125" customWidth="1"/>
    <col min="6406" max="6412" width="0" hidden="1" customWidth="1"/>
    <col min="6413" max="6413" width="31.42578125" customWidth="1"/>
    <col min="6414" max="6414" width="29.28515625" customWidth="1"/>
    <col min="6415" max="6415" width="27.140625" customWidth="1"/>
    <col min="6416" max="6416" width="43.7109375" customWidth="1"/>
    <col min="6417" max="6417" width="65.42578125" customWidth="1"/>
    <col min="6418" max="6418" width="51.28515625" customWidth="1"/>
    <col min="6419" max="6419" width="24" customWidth="1"/>
    <col min="6420" max="6420" width="31.42578125" customWidth="1"/>
    <col min="6421" max="6421" width="54.85546875" customWidth="1"/>
    <col min="6657" max="6657" width="66.85546875" customWidth="1"/>
    <col min="6658" max="6658" width="34.85546875" customWidth="1"/>
    <col min="6659" max="6659" width="28.140625" customWidth="1"/>
    <col min="6660" max="6660" width="26.42578125" customWidth="1"/>
    <col min="6661" max="6661" width="46.42578125" customWidth="1"/>
    <col min="6662" max="6668" width="0" hidden="1" customWidth="1"/>
    <col min="6669" max="6669" width="31.42578125" customWidth="1"/>
    <col min="6670" max="6670" width="29.28515625" customWidth="1"/>
    <col min="6671" max="6671" width="27.140625" customWidth="1"/>
    <col min="6672" max="6672" width="43.7109375" customWidth="1"/>
    <col min="6673" max="6673" width="65.42578125" customWidth="1"/>
    <col min="6674" max="6674" width="51.28515625" customWidth="1"/>
    <col min="6675" max="6675" width="24" customWidth="1"/>
    <col min="6676" max="6676" width="31.42578125" customWidth="1"/>
    <col min="6677" max="6677" width="54.85546875" customWidth="1"/>
    <col min="6913" max="6913" width="66.85546875" customWidth="1"/>
    <col min="6914" max="6914" width="34.85546875" customWidth="1"/>
    <col min="6915" max="6915" width="28.140625" customWidth="1"/>
    <col min="6916" max="6916" width="26.42578125" customWidth="1"/>
    <col min="6917" max="6917" width="46.42578125" customWidth="1"/>
    <col min="6918" max="6924" width="0" hidden="1" customWidth="1"/>
    <col min="6925" max="6925" width="31.42578125" customWidth="1"/>
    <col min="6926" max="6926" width="29.28515625" customWidth="1"/>
    <col min="6927" max="6927" width="27.140625" customWidth="1"/>
    <col min="6928" max="6928" width="43.7109375" customWidth="1"/>
    <col min="6929" max="6929" width="65.42578125" customWidth="1"/>
    <col min="6930" max="6930" width="51.28515625" customWidth="1"/>
    <col min="6931" max="6931" width="24" customWidth="1"/>
    <col min="6932" max="6932" width="31.42578125" customWidth="1"/>
    <col min="6933" max="6933" width="54.85546875" customWidth="1"/>
    <col min="7169" max="7169" width="66.85546875" customWidth="1"/>
    <col min="7170" max="7170" width="34.85546875" customWidth="1"/>
    <col min="7171" max="7171" width="28.140625" customWidth="1"/>
    <col min="7172" max="7172" width="26.42578125" customWidth="1"/>
    <col min="7173" max="7173" width="46.42578125" customWidth="1"/>
    <col min="7174" max="7180" width="0" hidden="1" customWidth="1"/>
    <col min="7181" max="7181" width="31.42578125" customWidth="1"/>
    <col min="7182" max="7182" width="29.28515625" customWidth="1"/>
    <col min="7183" max="7183" width="27.140625" customWidth="1"/>
    <col min="7184" max="7184" width="43.7109375" customWidth="1"/>
    <col min="7185" max="7185" width="65.42578125" customWidth="1"/>
    <col min="7186" max="7186" width="51.28515625" customWidth="1"/>
    <col min="7187" max="7187" width="24" customWidth="1"/>
    <col min="7188" max="7188" width="31.42578125" customWidth="1"/>
    <col min="7189" max="7189" width="54.85546875" customWidth="1"/>
    <col min="7425" max="7425" width="66.85546875" customWidth="1"/>
    <col min="7426" max="7426" width="34.85546875" customWidth="1"/>
    <col min="7427" max="7427" width="28.140625" customWidth="1"/>
    <col min="7428" max="7428" width="26.42578125" customWidth="1"/>
    <col min="7429" max="7429" width="46.42578125" customWidth="1"/>
    <col min="7430" max="7436" width="0" hidden="1" customWidth="1"/>
    <col min="7437" max="7437" width="31.42578125" customWidth="1"/>
    <col min="7438" max="7438" width="29.28515625" customWidth="1"/>
    <col min="7439" max="7439" width="27.140625" customWidth="1"/>
    <col min="7440" max="7440" width="43.7109375" customWidth="1"/>
    <col min="7441" max="7441" width="65.42578125" customWidth="1"/>
    <col min="7442" max="7442" width="51.28515625" customWidth="1"/>
    <col min="7443" max="7443" width="24" customWidth="1"/>
    <col min="7444" max="7444" width="31.42578125" customWidth="1"/>
    <col min="7445" max="7445" width="54.85546875" customWidth="1"/>
    <col min="7681" max="7681" width="66.85546875" customWidth="1"/>
    <col min="7682" max="7682" width="34.85546875" customWidth="1"/>
    <col min="7683" max="7683" width="28.140625" customWidth="1"/>
    <col min="7684" max="7684" width="26.42578125" customWidth="1"/>
    <col min="7685" max="7685" width="46.42578125" customWidth="1"/>
    <col min="7686" max="7692" width="0" hidden="1" customWidth="1"/>
    <col min="7693" max="7693" width="31.42578125" customWidth="1"/>
    <col min="7694" max="7694" width="29.28515625" customWidth="1"/>
    <col min="7695" max="7695" width="27.140625" customWidth="1"/>
    <col min="7696" max="7696" width="43.7109375" customWidth="1"/>
    <col min="7697" max="7697" width="65.42578125" customWidth="1"/>
    <col min="7698" max="7698" width="51.28515625" customWidth="1"/>
    <col min="7699" max="7699" width="24" customWidth="1"/>
    <col min="7700" max="7700" width="31.42578125" customWidth="1"/>
    <col min="7701" max="7701" width="54.85546875" customWidth="1"/>
    <col min="7937" max="7937" width="66.85546875" customWidth="1"/>
    <col min="7938" max="7938" width="34.85546875" customWidth="1"/>
    <col min="7939" max="7939" width="28.140625" customWidth="1"/>
    <col min="7940" max="7940" width="26.42578125" customWidth="1"/>
    <col min="7941" max="7941" width="46.42578125" customWidth="1"/>
    <col min="7942" max="7948" width="0" hidden="1" customWidth="1"/>
    <col min="7949" max="7949" width="31.42578125" customWidth="1"/>
    <col min="7950" max="7950" width="29.28515625" customWidth="1"/>
    <col min="7951" max="7951" width="27.140625" customWidth="1"/>
    <col min="7952" max="7952" width="43.7109375" customWidth="1"/>
    <col min="7953" max="7953" width="65.42578125" customWidth="1"/>
    <col min="7954" max="7954" width="51.28515625" customWidth="1"/>
    <col min="7955" max="7955" width="24" customWidth="1"/>
    <col min="7956" max="7956" width="31.42578125" customWidth="1"/>
    <col min="7957" max="7957" width="54.85546875" customWidth="1"/>
    <col min="8193" max="8193" width="66.85546875" customWidth="1"/>
    <col min="8194" max="8194" width="34.85546875" customWidth="1"/>
    <col min="8195" max="8195" width="28.140625" customWidth="1"/>
    <col min="8196" max="8196" width="26.42578125" customWidth="1"/>
    <col min="8197" max="8197" width="46.42578125" customWidth="1"/>
    <col min="8198" max="8204" width="0" hidden="1" customWidth="1"/>
    <col min="8205" max="8205" width="31.42578125" customWidth="1"/>
    <col min="8206" max="8206" width="29.28515625" customWidth="1"/>
    <col min="8207" max="8207" width="27.140625" customWidth="1"/>
    <col min="8208" max="8208" width="43.7109375" customWidth="1"/>
    <col min="8209" max="8209" width="65.42578125" customWidth="1"/>
    <col min="8210" max="8210" width="51.28515625" customWidth="1"/>
    <col min="8211" max="8211" width="24" customWidth="1"/>
    <col min="8212" max="8212" width="31.42578125" customWidth="1"/>
    <col min="8213" max="8213" width="54.85546875" customWidth="1"/>
    <col min="8449" max="8449" width="66.85546875" customWidth="1"/>
    <col min="8450" max="8450" width="34.85546875" customWidth="1"/>
    <col min="8451" max="8451" width="28.140625" customWidth="1"/>
    <col min="8452" max="8452" width="26.42578125" customWidth="1"/>
    <col min="8453" max="8453" width="46.42578125" customWidth="1"/>
    <col min="8454" max="8460" width="0" hidden="1" customWidth="1"/>
    <col min="8461" max="8461" width="31.42578125" customWidth="1"/>
    <col min="8462" max="8462" width="29.28515625" customWidth="1"/>
    <col min="8463" max="8463" width="27.140625" customWidth="1"/>
    <col min="8464" max="8464" width="43.7109375" customWidth="1"/>
    <col min="8465" max="8465" width="65.42578125" customWidth="1"/>
    <col min="8466" max="8466" width="51.28515625" customWidth="1"/>
    <col min="8467" max="8467" width="24" customWidth="1"/>
    <col min="8468" max="8468" width="31.42578125" customWidth="1"/>
    <col min="8469" max="8469" width="54.85546875" customWidth="1"/>
    <col min="8705" max="8705" width="66.85546875" customWidth="1"/>
    <col min="8706" max="8706" width="34.85546875" customWidth="1"/>
    <col min="8707" max="8707" width="28.140625" customWidth="1"/>
    <col min="8708" max="8708" width="26.42578125" customWidth="1"/>
    <col min="8709" max="8709" width="46.42578125" customWidth="1"/>
    <col min="8710" max="8716" width="0" hidden="1" customWidth="1"/>
    <col min="8717" max="8717" width="31.42578125" customWidth="1"/>
    <col min="8718" max="8718" width="29.28515625" customWidth="1"/>
    <col min="8719" max="8719" width="27.140625" customWidth="1"/>
    <col min="8720" max="8720" width="43.7109375" customWidth="1"/>
    <col min="8721" max="8721" width="65.42578125" customWidth="1"/>
    <col min="8722" max="8722" width="51.28515625" customWidth="1"/>
    <col min="8723" max="8723" width="24" customWidth="1"/>
    <col min="8724" max="8724" width="31.42578125" customWidth="1"/>
    <col min="8725" max="8725" width="54.85546875" customWidth="1"/>
    <col min="8961" max="8961" width="66.85546875" customWidth="1"/>
    <col min="8962" max="8962" width="34.85546875" customWidth="1"/>
    <col min="8963" max="8963" width="28.140625" customWidth="1"/>
    <col min="8964" max="8964" width="26.42578125" customWidth="1"/>
    <col min="8965" max="8965" width="46.42578125" customWidth="1"/>
    <col min="8966" max="8972" width="0" hidden="1" customWidth="1"/>
    <col min="8973" max="8973" width="31.42578125" customWidth="1"/>
    <col min="8974" max="8974" width="29.28515625" customWidth="1"/>
    <col min="8975" max="8975" width="27.140625" customWidth="1"/>
    <col min="8976" max="8976" width="43.7109375" customWidth="1"/>
    <col min="8977" max="8977" width="65.42578125" customWidth="1"/>
    <col min="8978" max="8978" width="51.28515625" customWidth="1"/>
    <col min="8979" max="8979" width="24" customWidth="1"/>
    <col min="8980" max="8980" width="31.42578125" customWidth="1"/>
    <col min="8981" max="8981" width="54.85546875" customWidth="1"/>
    <col min="9217" max="9217" width="66.85546875" customWidth="1"/>
    <col min="9218" max="9218" width="34.85546875" customWidth="1"/>
    <col min="9219" max="9219" width="28.140625" customWidth="1"/>
    <col min="9220" max="9220" width="26.42578125" customWidth="1"/>
    <col min="9221" max="9221" width="46.42578125" customWidth="1"/>
    <col min="9222" max="9228" width="0" hidden="1" customWidth="1"/>
    <col min="9229" max="9229" width="31.42578125" customWidth="1"/>
    <col min="9230" max="9230" width="29.28515625" customWidth="1"/>
    <col min="9231" max="9231" width="27.140625" customWidth="1"/>
    <col min="9232" max="9232" width="43.7109375" customWidth="1"/>
    <col min="9233" max="9233" width="65.42578125" customWidth="1"/>
    <col min="9234" max="9234" width="51.28515625" customWidth="1"/>
    <col min="9235" max="9235" width="24" customWidth="1"/>
    <col min="9236" max="9236" width="31.42578125" customWidth="1"/>
    <col min="9237" max="9237" width="54.85546875" customWidth="1"/>
    <col min="9473" max="9473" width="66.85546875" customWidth="1"/>
    <col min="9474" max="9474" width="34.85546875" customWidth="1"/>
    <col min="9475" max="9475" width="28.140625" customWidth="1"/>
    <col min="9476" max="9476" width="26.42578125" customWidth="1"/>
    <col min="9477" max="9477" width="46.42578125" customWidth="1"/>
    <col min="9478" max="9484" width="0" hidden="1" customWidth="1"/>
    <col min="9485" max="9485" width="31.42578125" customWidth="1"/>
    <col min="9486" max="9486" width="29.28515625" customWidth="1"/>
    <col min="9487" max="9487" width="27.140625" customWidth="1"/>
    <col min="9488" max="9488" width="43.7109375" customWidth="1"/>
    <col min="9489" max="9489" width="65.42578125" customWidth="1"/>
    <col min="9490" max="9490" width="51.28515625" customWidth="1"/>
    <col min="9491" max="9491" width="24" customWidth="1"/>
    <col min="9492" max="9492" width="31.42578125" customWidth="1"/>
    <col min="9493" max="9493" width="54.85546875" customWidth="1"/>
    <col min="9729" max="9729" width="66.85546875" customWidth="1"/>
    <col min="9730" max="9730" width="34.85546875" customWidth="1"/>
    <col min="9731" max="9731" width="28.140625" customWidth="1"/>
    <col min="9732" max="9732" width="26.42578125" customWidth="1"/>
    <col min="9733" max="9733" width="46.42578125" customWidth="1"/>
    <col min="9734" max="9740" width="0" hidden="1" customWidth="1"/>
    <col min="9741" max="9741" width="31.42578125" customWidth="1"/>
    <col min="9742" max="9742" width="29.28515625" customWidth="1"/>
    <col min="9743" max="9743" width="27.140625" customWidth="1"/>
    <col min="9744" max="9744" width="43.7109375" customWidth="1"/>
    <col min="9745" max="9745" width="65.42578125" customWidth="1"/>
    <col min="9746" max="9746" width="51.28515625" customWidth="1"/>
    <col min="9747" max="9747" width="24" customWidth="1"/>
    <col min="9748" max="9748" width="31.42578125" customWidth="1"/>
    <col min="9749" max="9749" width="54.85546875" customWidth="1"/>
    <col min="9985" max="9985" width="66.85546875" customWidth="1"/>
    <col min="9986" max="9986" width="34.85546875" customWidth="1"/>
    <col min="9987" max="9987" width="28.140625" customWidth="1"/>
    <col min="9988" max="9988" width="26.42578125" customWidth="1"/>
    <col min="9989" max="9989" width="46.42578125" customWidth="1"/>
    <col min="9990" max="9996" width="0" hidden="1" customWidth="1"/>
    <col min="9997" max="9997" width="31.42578125" customWidth="1"/>
    <col min="9998" max="9998" width="29.28515625" customWidth="1"/>
    <col min="9999" max="9999" width="27.140625" customWidth="1"/>
    <col min="10000" max="10000" width="43.7109375" customWidth="1"/>
    <col min="10001" max="10001" width="65.42578125" customWidth="1"/>
    <col min="10002" max="10002" width="51.28515625" customWidth="1"/>
    <col min="10003" max="10003" width="24" customWidth="1"/>
    <col min="10004" max="10004" width="31.42578125" customWidth="1"/>
    <col min="10005" max="10005" width="54.85546875" customWidth="1"/>
    <col min="10241" max="10241" width="66.85546875" customWidth="1"/>
    <col min="10242" max="10242" width="34.85546875" customWidth="1"/>
    <col min="10243" max="10243" width="28.140625" customWidth="1"/>
    <col min="10244" max="10244" width="26.42578125" customWidth="1"/>
    <col min="10245" max="10245" width="46.42578125" customWidth="1"/>
    <col min="10246" max="10252" width="0" hidden="1" customWidth="1"/>
    <col min="10253" max="10253" width="31.42578125" customWidth="1"/>
    <col min="10254" max="10254" width="29.28515625" customWidth="1"/>
    <col min="10255" max="10255" width="27.140625" customWidth="1"/>
    <col min="10256" max="10256" width="43.7109375" customWidth="1"/>
    <col min="10257" max="10257" width="65.42578125" customWidth="1"/>
    <col min="10258" max="10258" width="51.28515625" customWidth="1"/>
    <col min="10259" max="10259" width="24" customWidth="1"/>
    <col min="10260" max="10260" width="31.42578125" customWidth="1"/>
    <col min="10261" max="10261" width="54.85546875" customWidth="1"/>
    <col min="10497" max="10497" width="66.85546875" customWidth="1"/>
    <col min="10498" max="10498" width="34.85546875" customWidth="1"/>
    <col min="10499" max="10499" width="28.140625" customWidth="1"/>
    <col min="10500" max="10500" width="26.42578125" customWidth="1"/>
    <col min="10501" max="10501" width="46.42578125" customWidth="1"/>
    <col min="10502" max="10508" width="0" hidden="1" customWidth="1"/>
    <col min="10509" max="10509" width="31.42578125" customWidth="1"/>
    <col min="10510" max="10510" width="29.28515625" customWidth="1"/>
    <col min="10511" max="10511" width="27.140625" customWidth="1"/>
    <col min="10512" max="10512" width="43.7109375" customWidth="1"/>
    <col min="10513" max="10513" width="65.42578125" customWidth="1"/>
    <col min="10514" max="10514" width="51.28515625" customWidth="1"/>
    <col min="10515" max="10515" width="24" customWidth="1"/>
    <col min="10516" max="10516" width="31.42578125" customWidth="1"/>
    <col min="10517" max="10517" width="54.85546875" customWidth="1"/>
    <col min="10753" max="10753" width="66.85546875" customWidth="1"/>
    <col min="10754" max="10754" width="34.85546875" customWidth="1"/>
    <col min="10755" max="10755" width="28.140625" customWidth="1"/>
    <col min="10756" max="10756" width="26.42578125" customWidth="1"/>
    <col min="10757" max="10757" width="46.42578125" customWidth="1"/>
    <col min="10758" max="10764" width="0" hidden="1" customWidth="1"/>
    <col min="10765" max="10765" width="31.42578125" customWidth="1"/>
    <col min="10766" max="10766" width="29.28515625" customWidth="1"/>
    <col min="10767" max="10767" width="27.140625" customWidth="1"/>
    <col min="10768" max="10768" width="43.7109375" customWidth="1"/>
    <col min="10769" max="10769" width="65.42578125" customWidth="1"/>
    <col min="10770" max="10770" width="51.28515625" customWidth="1"/>
    <col min="10771" max="10771" width="24" customWidth="1"/>
    <col min="10772" max="10772" width="31.42578125" customWidth="1"/>
    <col min="10773" max="10773" width="54.85546875" customWidth="1"/>
    <col min="11009" max="11009" width="66.85546875" customWidth="1"/>
    <col min="11010" max="11010" width="34.85546875" customWidth="1"/>
    <col min="11011" max="11011" width="28.140625" customWidth="1"/>
    <col min="11012" max="11012" width="26.42578125" customWidth="1"/>
    <col min="11013" max="11013" width="46.42578125" customWidth="1"/>
    <col min="11014" max="11020" width="0" hidden="1" customWidth="1"/>
    <col min="11021" max="11021" width="31.42578125" customWidth="1"/>
    <col min="11022" max="11022" width="29.28515625" customWidth="1"/>
    <col min="11023" max="11023" width="27.140625" customWidth="1"/>
    <col min="11024" max="11024" width="43.7109375" customWidth="1"/>
    <col min="11025" max="11025" width="65.42578125" customWidth="1"/>
    <col min="11026" max="11026" width="51.28515625" customWidth="1"/>
    <col min="11027" max="11027" width="24" customWidth="1"/>
    <col min="11028" max="11028" width="31.42578125" customWidth="1"/>
    <col min="11029" max="11029" width="54.85546875" customWidth="1"/>
    <col min="11265" max="11265" width="66.85546875" customWidth="1"/>
    <col min="11266" max="11266" width="34.85546875" customWidth="1"/>
    <col min="11267" max="11267" width="28.140625" customWidth="1"/>
    <col min="11268" max="11268" width="26.42578125" customWidth="1"/>
    <col min="11269" max="11269" width="46.42578125" customWidth="1"/>
    <col min="11270" max="11276" width="0" hidden="1" customWidth="1"/>
    <col min="11277" max="11277" width="31.42578125" customWidth="1"/>
    <col min="11278" max="11278" width="29.28515625" customWidth="1"/>
    <col min="11279" max="11279" width="27.140625" customWidth="1"/>
    <col min="11280" max="11280" width="43.7109375" customWidth="1"/>
    <col min="11281" max="11281" width="65.42578125" customWidth="1"/>
    <col min="11282" max="11282" width="51.28515625" customWidth="1"/>
    <col min="11283" max="11283" width="24" customWidth="1"/>
    <col min="11284" max="11284" width="31.42578125" customWidth="1"/>
    <col min="11285" max="11285" width="54.85546875" customWidth="1"/>
    <col min="11521" max="11521" width="66.85546875" customWidth="1"/>
    <col min="11522" max="11522" width="34.85546875" customWidth="1"/>
    <col min="11523" max="11523" width="28.140625" customWidth="1"/>
    <col min="11524" max="11524" width="26.42578125" customWidth="1"/>
    <col min="11525" max="11525" width="46.42578125" customWidth="1"/>
    <col min="11526" max="11532" width="0" hidden="1" customWidth="1"/>
    <col min="11533" max="11533" width="31.42578125" customWidth="1"/>
    <col min="11534" max="11534" width="29.28515625" customWidth="1"/>
    <col min="11535" max="11535" width="27.140625" customWidth="1"/>
    <col min="11536" max="11536" width="43.7109375" customWidth="1"/>
    <col min="11537" max="11537" width="65.42578125" customWidth="1"/>
    <col min="11538" max="11538" width="51.28515625" customWidth="1"/>
    <col min="11539" max="11539" width="24" customWidth="1"/>
    <col min="11540" max="11540" width="31.42578125" customWidth="1"/>
    <col min="11541" max="11541" width="54.85546875" customWidth="1"/>
    <col min="11777" max="11777" width="66.85546875" customWidth="1"/>
    <col min="11778" max="11778" width="34.85546875" customWidth="1"/>
    <col min="11779" max="11779" width="28.140625" customWidth="1"/>
    <col min="11780" max="11780" width="26.42578125" customWidth="1"/>
    <col min="11781" max="11781" width="46.42578125" customWidth="1"/>
    <col min="11782" max="11788" width="0" hidden="1" customWidth="1"/>
    <col min="11789" max="11789" width="31.42578125" customWidth="1"/>
    <col min="11790" max="11790" width="29.28515625" customWidth="1"/>
    <col min="11791" max="11791" width="27.140625" customWidth="1"/>
    <col min="11792" max="11792" width="43.7109375" customWidth="1"/>
    <col min="11793" max="11793" width="65.42578125" customWidth="1"/>
    <col min="11794" max="11794" width="51.28515625" customWidth="1"/>
    <col min="11795" max="11795" width="24" customWidth="1"/>
    <col min="11796" max="11796" width="31.42578125" customWidth="1"/>
    <col min="11797" max="11797" width="54.85546875" customWidth="1"/>
    <col min="12033" max="12033" width="66.85546875" customWidth="1"/>
    <col min="12034" max="12034" width="34.85546875" customWidth="1"/>
    <col min="12035" max="12035" width="28.140625" customWidth="1"/>
    <col min="12036" max="12036" width="26.42578125" customWidth="1"/>
    <col min="12037" max="12037" width="46.42578125" customWidth="1"/>
    <col min="12038" max="12044" width="0" hidden="1" customWidth="1"/>
    <col min="12045" max="12045" width="31.42578125" customWidth="1"/>
    <col min="12046" max="12046" width="29.28515625" customWidth="1"/>
    <col min="12047" max="12047" width="27.140625" customWidth="1"/>
    <col min="12048" max="12048" width="43.7109375" customWidth="1"/>
    <col min="12049" max="12049" width="65.42578125" customWidth="1"/>
    <col min="12050" max="12050" width="51.28515625" customWidth="1"/>
    <col min="12051" max="12051" width="24" customWidth="1"/>
    <col min="12052" max="12052" width="31.42578125" customWidth="1"/>
    <col min="12053" max="12053" width="54.85546875" customWidth="1"/>
    <col min="12289" max="12289" width="66.85546875" customWidth="1"/>
    <col min="12290" max="12290" width="34.85546875" customWidth="1"/>
    <col min="12291" max="12291" width="28.140625" customWidth="1"/>
    <col min="12292" max="12292" width="26.42578125" customWidth="1"/>
    <col min="12293" max="12293" width="46.42578125" customWidth="1"/>
    <col min="12294" max="12300" width="0" hidden="1" customWidth="1"/>
    <col min="12301" max="12301" width="31.42578125" customWidth="1"/>
    <col min="12302" max="12302" width="29.28515625" customWidth="1"/>
    <col min="12303" max="12303" width="27.140625" customWidth="1"/>
    <col min="12304" max="12304" width="43.7109375" customWidth="1"/>
    <col min="12305" max="12305" width="65.42578125" customWidth="1"/>
    <col min="12306" max="12306" width="51.28515625" customWidth="1"/>
    <col min="12307" max="12307" width="24" customWidth="1"/>
    <col min="12308" max="12308" width="31.42578125" customWidth="1"/>
    <col min="12309" max="12309" width="54.85546875" customWidth="1"/>
    <col min="12545" max="12545" width="66.85546875" customWidth="1"/>
    <col min="12546" max="12546" width="34.85546875" customWidth="1"/>
    <col min="12547" max="12547" width="28.140625" customWidth="1"/>
    <col min="12548" max="12548" width="26.42578125" customWidth="1"/>
    <col min="12549" max="12549" width="46.42578125" customWidth="1"/>
    <col min="12550" max="12556" width="0" hidden="1" customWidth="1"/>
    <col min="12557" max="12557" width="31.42578125" customWidth="1"/>
    <col min="12558" max="12558" width="29.28515625" customWidth="1"/>
    <col min="12559" max="12559" width="27.140625" customWidth="1"/>
    <col min="12560" max="12560" width="43.7109375" customWidth="1"/>
    <col min="12561" max="12561" width="65.42578125" customWidth="1"/>
    <col min="12562" max="12562" width="51.28515625" customWidth="1"/>
    <col min="12563" max="12563" width="24" customWidth="1"/>
    <col min="12564" max="12564" width="31.42578125" customWidth="1"/>
    <col min="12565" max="12565" width="54.85546875" customWidth="1"/>
    <col min="12801" max="12801" width="66.85546875" customWidth="1"/>
    <col min="12802" max="12802" width="34.85546875" customWidth="1"/>
    <col min="12803" max="12803" width="28.140625" customWidth="1"/>
    <col min="12804" max="12804" width="26.42578125" customWidth="1"/>
    <col min="12805" max="12805" width="46.42578125" customWidth="1"/>
    <col min="12806" max="12812" width="0" hidden="1" customWidth="1"/>
    <col min="12813" max="12813" width="31.42578125" customWidth="1"/>
    <col min="12814" max="12814" width="29.28515625" customWidth="1"/>
    <col min="12815" max="12815" width="27.140625" customWidth="1"/>
    <col min="12816" max="12816" width="43.7109375" customWidth="1"/>
    <col min="12817" max="12817" width="65.42578125" customWidth="1"/>
    <col min="12818" max="12818" width="51.28515625" customWidth="1"/>
    <col min="12819" max="12819" width="24" customWidth="1"/>
    <col min="12820" max="12820" width="31.42578125" customWidth="1"/>
    <col min="12821" max="12821" width="54.85546875" customWidth="1"/>
    <col min="13057" max="13057" width="66.85546875" customWidth="1"/>
    <col min="13058" max="13058" width="34.85546875" customWidth="1"/>
    <col min="13059" max="13059" width="28.140625" customWidth="1"/>
    <col min="13060" max="13060" width="26.42578125" customWidth="1"/>
    <col min="13061" max="13061" width="46.42578125" customWidth="1"/>
    <col min="13062" max="13068" width="0" hidden="1" customWidth="1"/>
    <col min="13069" max="13069" width="31.42578125" customWidth="1"/>
    <col min="13070" max="13070" width="29.28515625" customWidth="1"/>
    <col min="13071" max="13071" width="27.140625" customWidth="1"/>
    <col min="13072" max="13072" width="43.7109375" customWidth="1"/>
    <col min="13073" max="13073" width="65.42578125" customWidth="1"/>
    <col min="13074" max="13074" width="51.28515625" customWidth="1"/>
    <col min="13075" max="13075" width="24" customWidth="1"/>
    <col min="13076" max="13076" width="31.42578125" customWidth="1"/>
    <col min="13077" max="13077" width="54.85546875" customWidth="1"/>
    <col min="13313" max="13313" width="66.85546875" customWidth="1"/>
    <col min="13314" max="13314" width="34.85546875" customWidth="1"/>
    <col min="13315" max="13315" width="28.140625" customWidth="1"/>
    <col min="13316" max="13316" width="26.42578125" customWidth="1"/>
    <col min="13317" max="13317" width="46.42578125" customWidth="1"/>
    <col min="13318" max="13324" width="0" hidden="1" customWidth="1"/>
    <col min="13325" max="13325" width="31.42578125" customWidth="1"/>
    <col min="13326" max="13326" width="29.28515625" customWidth="1"/>
    <col min="13327" max="13327" width="27.140625" customWidth="1"/>
    <col min="13328" max="13328" width="43.7109375" customWidth="1"/>
    <col min="13329" max="13329" width="65.42578125" customWidth="1"/>
    <col min="13330" max="13330" width="51.28515625" customWidth="1"/>
    <col min="13331" max="13331" width="24" customWidth="1"/>
    <col min="13332" max="13332" width="31.42578125" customWidth="1"/>
    <col min="13333" max="13333" width="54.85546875" customWidth="1"/>
    <col min="13569" max="13569" width="66.85546875" customWidth="1"/>
    <col min="13570" max="13570" width="34.85546875" customWidth="1"/>
    <col min="13571" max="13571" width="28.140625" customWidth="1"/>
    <col min="13572" max="13572" width="26.42578125" customWidth="1"/>
    <col min="13573" max="13573" width="46.42578125" customWidth="1"/>
    <col min="13574" max="13580" width="0" hidden="1" customWidth="1"/>
    <col min="13581" max="13581" width="31.42578125" customWidth="1"/>
    <col min="13582" max="13582" width="29.28515625" customWidth="1"/>
    <col min="13583" max="13583" width="27.140625" customWidth="1"/>
    <col min="13584" max="13584" width="43.7109375" customWidth="1"/>
    <col min="13585" max="13585" width="65.42578125" customWidth="1"/>
    <col min="13586" max="13586" width="51.28515625" customWidth="1"/>
    <col min="13587" max="13587" width="24" customWidth="1"/>
    <col min="13588" max="13588" width="31.42578125" customWidth="1"/>
    <col min="13589" max="13589" width="54.85546875" customWidth="1"/>
    <col min="13825" max="13825" width="66.85546875" customWidth="1"/>
    <col min="13826" max="13826" width="34.85546875" customWidth="1"/>
    <col min="13827" max="13827" width="28.140625" customWidth="1"/>
    <col min="13828" max="13828" width="26.42578125" customWidth="1"/>
    <col min="13829" max="13829" width="46.42578125" customWidth="1"/>
    <col min="13830" max="13836" width="0" hidden="1" customWidth="1"/>
    <col min="13837" max="13837" width="31.42578125" customWidth="1"/>
    <col min="13838" max="13838" width="29.28515625" customWidth="1"/>
    <col min="13839" max="13839" width="27.140625" customWidth="1"/>
    <col min="13840" max="13840" width="43.7109375" customWidth="1"/>
    <col min="13841" max="13841" width="65.42578125" customWidth="1"/>
    <col min="13842" max="13842" width="51.28515625" customWidth="1"/>
    <col min="13843" max="13843" width="24" customWidth="1"/>
    <col min="13844" max="13844" width="31.42578125" customWidth="1"/>
    <col min="13845" max="13845" width="54.85546875" customWidth="1"/>
    <col min="14081" max="14081" width="66.85546875" customWidth="1"/>
    <col min="14082" max="14082" width="34.85546875" customWidth="1"/>
    <col min="14083" max="14083" width="28.140625" customWidth="1"/>
    <col min="14084" max="14084" width="26.42578125" customWidth="1"/>
    <col min="14085" max="14085" width="46.42578125" customWidth="1"/>
    <col min="14086" max="14092" width="0" hidden="1" customWidth="1"/>
    <col min="14093" max="14093" width="31.42578125" customWidth="1"/>
    <col min="14094" max="14094" width="29.28515625" customWidth="1"/>
    <col min="14095" max="14095" width="27.140625" customWidth="1"/>
    <col min="14096" max="14096" width="43.7109375" customWidth="1"/>
    <col min="14097" max="14097" width="65.42578125" customWidth="1"/>
    <col min="14098" max="14098" width="51.28515625" customWidth="1"/>
    <col min="14099" max="14099" width="24" customWidth="1"/>
    <col min="14100" max="14100" width="31.42578125" customWidth="1"/>
    <col min="14101" max="14101" width="54.85546875" customWidth="1"/>
    <col min="14337" max="14337" width="66.85546875" customWidth="1"/>
    <col min="14338" max="14338" width="34.85546875" customWidth="1"/>
    <col min="14339" max="14339" width="28.140625" customWidth="1"/>
    <col min="14340" max="14340" width="26.42578125" customWidth="1"/>
    <col min="14341" max="14341" width="46.42578125" customWidth="1"/>
    <col min="14342" max="14348" width="0" hidden="1" customWidth="1"/>
    <col min="14349" max="14349" width="31.42578125" customWidth="1"/>
    <col min="14350" max="14350" width="29.28515625" customWidth="1"/>
    <col min="14351" max="14351" width="27.140625" customWidth="1"/>
    <col min="14352" max="14352" width="43.7109375" customWidth="1"/>
    <col min="14353" max="14353" width="65.42578125" customWidth="1"/>
    <col min="14354" max="14354" width="51.28515625" customWidth="1"/>
    <col min="14355" max="14355" width="24" customWidth="1"/>
    <col min="14356" max="14356" width="31.42578125" customWidth="1"/>
    <col min="14357" max="14357" width="54.85546875" customWidth="1"/>
    <col min="14593" max="14593" width="66.85546875" customWidth="1"/>
    <col min="14594" max="14594" width="34.85546875" customWidth="1"/>
    <col min="14595" max="14595" width="28.140625" customWidth="1"/>
    <col min="14596" max="14596" width="26.42578125" customWidth="1"/>
    <col min="14597" max="14597" width="46.42578125" customWidth="1"/>
    <col min="14598" max="14604" width="0" hidden="1" customWidth="1"/>
    <col min="14605" max="14605" width="31.42578125" customWidth="1"/>
    <col min="14606" max="14606" width="29.28515625" customWidth="1"/>
    <col min="14607" max="14607" width="27.140625" customWidth="1"/>
    <col min="14608" max="14608" width="43.7109375" customWidth="1"/>
    <col min="14609" max="14609" width="65.42578125" customWidth="1"/>
    <col min="14610" max="14610" width="51.28515625" customWidth="1"/>
    <col min="14611" max="14611" width="24" customWidth="1"/>
    <col min="14612" max="14612" width="31.42578125" customWidth="1"/>
    <col min="14613" max="14613" width="54.85546875" customWidth="1"/>
    <col min="14849" max="14849" width="66.85546875" customWidth="1"/>
    <col min="14850" max="14850" width="34.85546875" customWidth="1"/>
    <col min="14851" max="14851" width="28.140625" customWidth="1"/>
    <col min="14852" max="14852" width="26.42578125" customWidth="1"/>
    <col min="14853" max="14853" width="46.42578125" customWidth="1"/>
    <col min="14854" max="14860" width="0" hidden="1" customWidth="1"/>
    <col min="14861" max="14861" width="31.42578125" customWidth="1"/>
    <col min="14862" max="14862" width="29.28515625" customWidth="1"/>
    <col min="14863" max="14863" width="27.140625" customWidth="1"/>
    <col min="14864" max="14864" width="43.7109375" customWidth="1"/>
    <col min="14865" max="14865" width="65.42578125" customWidth="1"/>
    <col min="14866" max="14866" width="51.28515625" customWidth="1"/>
    <col min="14867" max="14867" width="24" customWidth="1"/>
    <col min="14868" max="14868" width="31.42578125" customWidth="1"/>
    <col min="14869" max="14869" width="54.85546875" customWidth="1"/>
    <col min="15105" max="15105" width="66.85546875" customWidth="1"/>
    <col min="15106" max="15106" width="34.85546875" customWidth="1"/>
    <col min="15107" max="15107" width="28.140625" customWidth="1"/>
    <col min="15108" max="15108" width="26.42578125" customWidth="1"/>
    <col min="15109" max="15109" width="46.42578125" customWidth="1"/>
    <col min="15110" max="15116" width="0" hidden="1" customWidth="1"/>
    <col min="15117" max="15117" width="31.42578125" customWidth="1"/>
    <col min="15118" max="15118" width="29.28515625" customWidth="1"/>
    <col min="15119" max="15119" width="27.140625" customWidth="1"/>
    <col min="15120" max="15120" width="43.7109375" customWidth="1"/>
    <col min="15121" max="15121" width="65.42578125" customWidth="1"/>
    <col min="15122" max="15122" width="51.28515625" customWidth="1"/>
    <col min="15123" max="15123" width="24" customWidth="1"/>
    <col min="15124" max="15124" width="31.42578125" customWidth="1"/>
    <col min="15125" max="15125" width="54.85546875" customWidth="1"/>
    <col min="15361" max="15361" width="66.85546875" customWidth="1"/>
    <col min="15362" max="15362" width="34.85546875" customWidth="1"/>
    <col min="15363" max="15363" width="28.140625" customWidth="1"/>
    <col min="15364" max="15364" width="26.42578125" customWidth="1"/>
    <col min="15365" max="15365" width="46.42578125" customWidth="1"/>
    <col min="15366" max="15372" width="0" hidden="1" customWidth="1"/>
    <col min="15373" max="15373" width="31.42578125" customWidth="1"/>
    <col min="15374" max="15374" width="29.28515625" customWidth="1"/>
    <col min="15375" max="15375" width="27.140625" customWidth="1"/>
    <col min="15376" max="15376" width="43.7109375" customWidth="1"/>
    <col min="15377" max="15377" width="65.42578125" customWidth="1"/>
    <col min="15378" max="15378" width="51.28515625" customWidth="1"/>
    <col min="15379" max="15379" width="24" customWidth="1"/>
    <col min="15380" max="15380" width="31.42578125" customWidth="1"/>
    <col min="15381" max="15381" width="54.85546875" customWidth="1"/>
    <col min="15617" max="15617" width="66.85546875" customWidth="1"/>
    <col min="15618" max="15618" width="34.85546875" customWidth="1"/>
    <col min="15619" max="15619" width="28.140625" customWidth="1"/>
    <col min="15620" max="15620" width="26.42578125" customWidth="1"/>
    <col min="15621" max="15621" width="46.42578125" customWidth="1"/>
    <col min="15622" max="15628" width="0" hidden="1" customWidth="1"/>
    <col min="15629" max="15629" width="31.42578125" customWidth="1"/>
    <col min="15630" max="15630" width="29.28515625" customWidth="1"/>
    <col min="15631" max="15631" width="27.140625" customWidth="1"/>
    <col min="15632" max="15632" width="43.7109375" customWidth="1"/>
    <col min="15633" max="15633" width="65.42578125" customWidth="1"/>
    <col min="15634" max="15634" width="51.28515625" customWidth="1"/>
    <col min="15635" max="15635" width="24" customWidth="1"/>
    <col min="15636" max="15636" width="31.42578125" customWidth="1"/>
    <col min="15637" max="15637" width="54.85546875" customWidth="1"/>
    <col min="15873" max="15873" width="66.85546875" customWidth="1"/>
    <col min="15874" max="15874" width="34.85546875" customWidth="1"/>
    <col min="15875" max="15875" width="28.140625" customWidth="1"/>
    <col min="15876" max="15876" width="26.42578125" customWidth="1"/>
    <col min="15877" max="15877" width="46.42578125" customWidth="1"/>
    <col min="15878" max="15884" width="0" hidden="1" customWidth="1"/>
    <col min="15885" max="15885" width="31.42578125" customWidth="1"/>
    <col min="15886" max="15886" width="29.28515625" customWidth="1"/>
    <col min="15887" max="15887" width="27.140625" customWidth="1"/>
    <col min="15888" max="15888" width="43.7109375" customWidth="1"/>
    <col min="15889" max="15889" width="65.42578125" customWidth="1"/>
    <col min="15890" max="15890" width="51.28515625" customWidth="1"/>
    <col min="15891" max="15891" width="24" customWidth="1"/>
    <col min="15892" max="15892" width="31.42578125" customWidth="1"/>
    <col min="15893" max="15893" width="54.85546875" customWidth="1"/>
    <col min="16129" max="16129" width="66.85546875" customWidth="1"/>
    <col min="16130" max="16130" width="34.85546875" customWidth="1"/>
    <col min="16131" max="16131" width="28.140625" customWidth="1"/>
    <col min="16132" max="16132" width="26.42578125" customWidth="1"/>
    <col min="16133" max="16133" width="46.42578125" customWidth="1"/>
    <col min="16134" max="16140" width="0" hidden="1" customWidth="1"/>
    <col min="16141" max="16141" width="31.42578125" customWidth="1"/>
    <col min="16142" max="16142" width="29.28515625" customWidth="1"/>
    <col min="16143" max="16143" width="27.140625" customWidth="1"/>
    <col min="16144" max="16144" width="43.7109375" customWidth="1"/>
    <col min="16145" max="16145" width="65.42578125" customWidth="1"/>
    <col min="16146" max="16146" width="51.28515625" customWidth="1"/>
    <col min="16147" max="16147" width="24" customWidth="1"/>
    <col min="16148" max="16148" width="31.42578125" customWidth="1"/>
    <col min="16149" max="16149" width="54.85546875" customWidth="1"/>
  </cols>
  <sheetData>
    <row r="1" spans="1:252" ht="23.25" customHeight="1" x14ac:dyDescent="0.25">
      <c r="A1" s="147" t="s">
        <v>221</v>
      </c>
      <c r="B1" s="147"/>
      <c r="C1" s="147"/>
      <c r="D1" s="147"/>
      <c r="E1" s="147"/>
      <c r="F1" s="147"/>
      <c r="G1" s="147"/>
      <c r="H1" s="147"/>
      <c r="I1" s="147"/>
      <c r="J1" s="147"/>
      <c r="K1" s="147"/>
      <c r="L1" s="147"/>
      <c r="M1" s="147"/>
      <c r="N1" s="147"/>
      <c r="O1" s="147"/>
      <c r="Q1" s="1" t="s">
        <v>0</v>
      </c>
      <c r="S1" s="147"/>
      <c r="T1" s="148"/>
      <c r="U1" s="148"/>
      <c r="V1" s="40"/>
      <c r="W1" s="2"/>
      <c r="AE1" s="1"/>
      <c r="AG1" s="147"/>
      <c r="AH1" s="148"/>
      <c r="AI1" s="148"/>
      <c r="AJ1" s="148"/>
      <c r="AK1" s="148"/>
      <c r="AL1" s="148"/>
      <c r="AM1" s="40"/>
      <c r="AN1" s="2"/>
      <c r="AV1" s="1"/>
      <c r="AX1" s="147"/>
      <c r="AY1" s="148"/>
      <c r="AZ1" s="148"/>
      <c r="BA1" s="148"/>
      <c r="BB1" s="148"/>
      <c r="BC1" s="148"/>
      <c r="BD1" s="40"/>
      <c r="BE1" s="2"/>
      <c r="BM1" s="1"/>
      <c r="BO1" s="147"/>
      <c r="BP1" s="148"/>
      <c r="BQ1" s="148"/>
      <c r="BR1" s="148"/>
      <c r="BS1" s="148"/>
      <c r="BT1" s="148"/>
      <c r="BU1" s="40"/>
      <c r="BV1" s="2"/>
      <c r="CD1" s="1"/>
      <c r="CF1" s="147"/>
      <c r="CG1" s="148"/>
      <c r="CH1" s="148"/>
      <c r="CI1" s="148"/>
      <c r="CJ1" s="148"/>
      <c r="CK1" s="148"/>
      <c r="CL1" s="40"/>
      <c r="CM1" s="2"/>
      <c r="CU1" s="1"/>
      <c r="CW1" s="147"/>
      <c r="CX1" s="148"/>
      <c r="CY1" s="148"/>
      <c r="CZ1" s="148"/>
      <c r="DA1" s="148"/>
      <c r="DB1" s="148"/>
      <c r="DC1" s="40"/>
      <c r="DD1" s="2"/>
      <c r="DL1" s="1"/>
      <c r="DN1" s="147"/>
      <c r="DO1" s="148"/>
      <c r="DP1" s="148"/>
      <c r="DQ1" s="148"/>
      <c r="DR1" s="148"/>
      <c r="DS1" s="148"/>
      <c r="DT1" s="40"/>
      <c r="DU1" s="2"/>
      <c r="EC1" s="1"/>
      <c r="EE1" s="147"/>
      <c r="EF1" s="148"/>
      <c r="EG1" s="148"/>
      <c r="EH1" s="148"/>
      <c r="EI1" s="148"/>
      <c r="EJ1" s="148"/>
      <c r="EK1" s="40"/>
      <c r="EL1" s="2"/>
      <c r="ET1" s="1"/>
      <c r="EV1" s="147"/>
      <c r="EW1" s="148"/>
      <c r="EX1" s="148"/>
      <c r="EY1" s="148"/>
      <c r="EZ1" s="148"/>
      <c r="FA1" s="148"/>
      <c r="FB1" s="40"/>
      <c r="FC1" s="2"/>
      <c r="FK1" s="1"/>
      <c r="FM1" s="147"/>
      <c r="FN1" s="148"/>
      <c r="FO1" s="148"/>
      <c r="FP1" s="148"/>
      <c r="FQ1" s="148"/>
      <c r="FR1" s="148"/>
      <c r="FS1" s="40"/>
      <c r="FT1" s="2"/>
      <c r="GB1" s="1"/>
      <c r="GD1" s="147"/>
      <c r="GE1" s="148"/>
      <c r="GF1" s="148"/>
      <c r="GG1" s="148"/>
      <c r="GH1" s="148"/>
      <c r="GI1" s="148"/>
      <c r="GJ1" s="40"/>
      <c r="GK1" s="2"/>
      <c r="GS1" s="1"/>
      <c r="GU1" s="147"/>
      <c r="GV1" s="148"/>
      <c r="GW1" s="148"/>
      <c r="GX1" s="148"/>
      <c r="GY1" s="148"/>
      <c r="GZ1" s="148"/>
      <c r="HA1" s="40"/>
      <c r="HB1" s="2"/>
      <c r="HJ1" s="1"/>
      <c r="HL1" s="147"/>
      <c r="HM1" s="148"/>
      <c r="HN1" s="148"/>
      <c r="HO1" s="148"/>
      <c r="HP1" s="148"/>
      <c r="HQ1" s="148"/>
      <c r="HR1" s="40"/>
      <c r="HS1" s="2"/>
      <c r="IA1" s="1"/>
      <c r="IC1" s="147"/>
      <c r="ID1" s="148"/>
      <c r="IE1" s="148"/>
      <c r="IF1" s="148"/>
      <c r="IG1" s="148"/>
      <c r="IH1" s="148"/>
      <c r="II1" s="40"/>
      <c r="IJ1" s="2"/>
      <c r="IR1" s="1"/>
    </row>
    <row r="2" spans="1:252" ht="24" thickBot="1" x14ac:dyDescent="0.4">
      <c r="A2" s="157" t="s">
        <v>226</v>
      </c>
      <c r="B2" s="157"/>
      <c r="C2" s="157"/>
      <c r="D2" s="157"/>
      <c r="E2" s="157"/>
      <c r="F2" s="157"/>
      <c r="G2" s="157"/>
      <c r="H2" s="157"/>
    </row>
    <row r="3" spans="1:252" ht="15.75" customHeight="1" x14ac:dyDescent="0.25">
      <c r="A3" s="41" t="s">
        <v>1</v>
      </c>
      <c r="B3" s="139"/>
      <c r="C3" s="75"/>
      <c r="D3" s="75"/>
      <c r="E3" s="40"/>
      <c r="F3" s="40"/>
      <c r="G3" s="40"/>
      <c r="H3" s="91" t="s">
        <v>2</v>
      </c>
      <c r="I3" s="92" t="s">
        <v>3</v>
      </c>
      <c r="Q3" s="40"/>
      <c r="R3" s="40"/>
    </row>
    <row r="4" spans="1:252" ht="15.75" customHeight="1" x14ac:dyDescent="0.25">
      <c r="A4" s="42" t="s">
        <v>4</v>
      </c>
      <c r="B4" s="140"/>
      <c r="C4" s="75"/>
      <c r="D4" s="75"/>
      <c r="E4" s="40"/>
      <c r="F4" s="40"/>
      <c r="G4" s="40"/>
      <c r="H4" s="91" t="s">
        <v>5</v>
      </c>
      <c r="I4" s="92" t="s">
        <v>3</v>
      </c>
      <c r="Q4" t="s">
        <v>6</v>
      </c>
    </row>
    <row r="5" spans="1:252" ht="15.75" customHeight="1" x14ac:dyDescent="0.25">
      <c r="A5" s="42" t="s">
        <v>7</v>
      </c>
      <c r="B5" s="140"/>
      <c r="C5" s="75"/>
      <c r="D5" s="75"/>
      <c r="E5" s="40"/>
      <c r="F5" s="40"/>
      <c r="G5" s="40"/>
      <c r="H5" s="91" t="s">
        <v>8</v>
      </c>
      <c r="I5" s="92" t="s">
        <v>3</v>
      </c>
      <c r="Q5" t="s">
        <v>9</v>
      </c>
    </row>
    <row r="6" spans="1:252" ht="31.5" customHeight="1" x14ac:dyDescent="0.25">
      <c r="A6" s="42" t="s">
        <v>10</v>
      </c>
      <c r="B6" s="141"/>
      <c r="C6" s="93"/>
      <c r="D6" s="93"/>
      <c r="E6" s="40"/>
      <c r="F6" s="40"/>
      <c r="G6" s="40"/>
      <c r="H6" s="91" t="s">
        <v>12</v>
      </c>
      <c r="I6" s="92" t="s">
        <v>3</v>
      </c>
      <c r="Q6" t="s">
        <v>13</v>
      </c>
    </row>
    <row r="7" spans="1:252" ht="15.75" customHeight="1" x14ac:dyDescent="0.25">
      <c r="A7" s="42" t="s">
        <v>14</v>
      </c>
      <c r="B7" s="140"/>
      <c r="C7" s="75"/>
      <c r="D7" s="75"/>
      <c r="E7" s="40"/>
      <c r="F7" s="40"/>
      <c r="G7" s="40"/>
      <c r="H7" s="91" t="s">
        <v>15</v>
      </c>
      <c r="I7" s="92" t="s">
        <v>3</v>
      </c>
      <c r="Q7" t="s">
        <v>234</v>
      </c>
    </row>
    <row r="8" spans="1:252" ht="15.75" customHeight="1" x14ac:dyDescent="0.25">
      <c r="A8" s="42" t="s">
        <v>16</v>
      </c>
      <c r="B8" s="140"/>
      <c r="C8" s="75"/>
      <c r="D8" s="75"/>
      <c r="E8" s="40"/>
      <c r="F8" s="40"/>
      <c r="G8" s="40"/>
      <c r="H8" s="91" t="s">
        <v>17</v>
      </c>
      <c r="I8" s="92" t="s">
        <v>3</v>
      </c>
      <c r="Q8" t="s">
        <v>18</v>
      </c>
    </row>
    <row r="9" spans="1:252" ht="15.75" customHeight="1" x14ac:dyDescent="0.25">
      <c r="A9" s="42" t="s">
        <v>19</v>
      </c>
      <c r="B9" s="142"/>
      <c r="C9" s="75"/>
      <c r="D9" s="75"/>
      <c r="E9" s="40"/>
      <c r="F9" s="40"/>
      <c r="G9" s="40"/>
      <c r="H9" s="91" t="s">
        <v>20</v>
      </c>
      <c r="I9" s="92" t="s">
        <v>3</v>
      </c>
      <c r="Q9" t="s">
        <v>21</v>
      </c>
    </row>
    <row r="10" spans="1:252" ht="15.75" customHeight="1" x14ac:dyDescent="0.25">
      <c r="A10" s="42" t="s">
        <v>22</v>
      </c>
      <c r="B10" s="143"/>
      <c r="C10" s="75"/>
      <c r="D10" s="75"/>
      <c r="E10" s="40"/>
      <c r="F10" s="40"/>
      <c r="G10" s="40"/>
      <c r="H10" s="91" t="s">
        <v>23</v>
      </c>
      <c r="I10" s="92" t="s">
        <v>24</v>
      </c>
      <c r="Q10" t="s">
        <v>25</v>
      </c>
    </row>
    <row r="11" spans="1:252" ht="15.75" customHeight="1" thickBot="1" x14ac:dyDescent="0.3">
      <c r="A11" s="43" t="s">
        <v>26</v>
      </c>
      <c r="B11" s="144"/>
      <c r="C11" s="75"/>
      <c r="D11" s="75"/>
      <c r="E11" s="40"/>
      <c r="F11" s="40"/>
      <c r="G11" s="40"/>
      <c r="H11" s="91" t="s">
        <v>27</v>
      </c>
      <c r="I11" s="92" t="s">
        <v>3</v>
      </c>
      <c r="Q11" t="s">
        <v>28</v>
      </c>
    </row>
    <row r="12" spans="1:252" x14ac:dyDescent="0.25">
      <c r="A12" s="44" t="s">
        <v>29</v>
      </c>
      <c r="B12" s="40"/>
      <c r="C12" s="40"/>
      <c r="D12" s="40"/>
      <c r="E12" s="40"/>
      <c r="F12" s="40"/>
      <c r="G12" s="40"/>
      <c r="H12" s="91" t="s">
        <v>30</v>
      </c>
      <c r="I12" s="92" t="s">
        <v>3</v>
      </c>
      <c r="Q12" t="s">
        <v>31</v>
      </c>
    </row>
    <row r="13" spans="1:252" ht="15.75" thickBot="1" x14ac:dyDescent="0.3">
      <c r="A13" s="44"/>
      <c r="B13" s="40"/>
      <c r="C13" s="40"/>
      <c r="D13" s="40"/>
      <c r="E13" s="40"/>
      <c r="F13" s="40"/>
      <c r="G13" s="40"/>
      <c r="H13" s="91"/>
      <c r="I13" s="92" t="s">
        <v>3</v>
      </c>
      <c r="Q13" t="s">
        <v>32</v>
      </c>
    </row>
    <row r="14" spans="1:252" ht="20.25" customHeight="1" thickBot="1" x14ac:dyDescent="0.3">
      <c r="A14" s="45" t="s">
        <v>33</v>
      </c>
      <c r="B14" s="46"/>
      <c r="C14" s="47"/>
      <c r="D14" s="47"/>
      <c r="E14" s="48"/>
      <c r="F14" s="40"/>
      <c r="G14" s="40"/>
      <c r="H14" s="91" t="s">
        <v>34</v>
      </c>
      <c r="I14" s="92" t="s">
        <v>3</v>
      </c>
      <c r="Q14" t="s">
        <v>35</v>
      </c>
    </row>
    <row r="15" spans="1:252" ht="15" customHeight="1" x14ac:dyDescent="0.25">
      <c r="A15" s="150" t="s">
        <v>36</v>
      </c>
      <c r="B15" s="152" t="s">
        <v>37</v>
      </c>
      <c r="C15" s="152" t="s">
        <v>227</v>
      </c>
      <c r="D15" s="154" t="s">
        <v>38</v>
      </c>
      <c r="E15" s="156" t="s">
        <v>39</v>
      </c>
      <c r="F15" s="40"/>
      <c r="G15" s="94"/>
      <c r="H15" s="91" t="s">
        <v>40</v>
      </c>
      <c r="I15" s="92" t="s">
        <v>3</v>
      </c>
      <c r="Q15" t="s">
        <v>41</v>
      </c>
    </row>
    <row r="16" spans="1:252" ht="50.25" customHeight="1" thickBot="1" x14ac:dyDescent="0.75">
      <c r="A16" s="151"/>
      <c r="B16" s="153"/>
      <c r="C16" s="153"/>
      <c r="D16" s="155"/>
      <c r="E16" s="153"/>
      <c r="F16" s="40"/>
      <c r="G16" s="90"/>
      <c r="H16" s="91" t="s">
        <v>42</v>
      </c>
      <c r="I16" s="92" t="s">
        <v>3</v>
      </c>
      <c r="P16" s="149"/>
      <c r="Q16" s="149"/>
      <c r="R16" s="149"/>
      <c r="S16" s="149"/>
      <c r="T16" s="149"/>
      <c r="U16" s="149"/>
      <c r="V16" s="149"/>
      <c r="W16" s="149"/>
      <c r="X16" s="149"/>
      <c r="Y16" s="149"/>
      <c r="Z16" s="149"/>
      <c r="AA16" s="149"/>
    </row>
    <row r="17" spans="1:28" ht="32.25" customHeight="1" x14ac:dyDescent="0.35">
      <c r="A17" s="95" t="s">
        <v>234</v>
      </c>
      <c r="B17" s="96"/>
      <c r="C17" s="97"/>
      <c r="D17" s="98" t="str">
        <f>IF(F17=FALSE,"Přistoupení k pověření SK"," ")</f>
        <v xml:space="preserve"> </v>
      </c>
      <c r="E17" s="99"/>
      <c r="F17" s="40" t="b">
        <f>ISBLANK(C17)</f>
        <v>1</v>
      </c>
      <c r="G17" s="40"/>
      <c r="H17" s="91" t="s">
        <v>43</v>
      </c>
      <c r="I17" s="92" t="s">
        <v>3</v>
      </c>
      <c r="P17" s="50"/>
      <c r="R17" s="51" t="s">
        <v>44</v>
      </c>
      <c r="S17" s="52" t="s">
        <v>45</v>
      </c>
      <c r="T17" s="53"/>
      <c r="U17" s="53"/>
      <c r="V17" s="53"/>
      <c r="W17" s="53"/>
      <c r="X17" s="53"/>
      <c r="Y17" s="51" t="s">
        <v>44</v>
      </c>
      <c r="Z17" s="52" t="s">
        <v>45</v>
      </c>
      <c r="AA17" s="53"/>
      <c r="AB17" s="53"/>
    </row>
    <row r="18" spans="1:28" ht="28.5" customHeight="1" x14ac:dyDescent="0.25">
      <c r="A18" s="100" t="s">
        <v>18</v>
      </c>
      <c r="B18" s="101"/>
      <c r="C18" s="97"/>
      <c r="D18" s="102" t="str">
        <f t="shared" ref="D18:D35" si="0">IF(F18=FALSE,"Přistoupení k pověření SK"," ")</f>
        <v xml:space="preserve"> </v>
      </c>
      <c r="E18" s="103"/>
      <c r="F18" s="40" t="b">
        <f t="shared" ref="F18:F35" si="1">ISBLANK(C18)</f>
        <v>1</v>
      </c>
      <c r="G18" s="40"/>
      <c r="H18" s="91" t="s">
        <v>46</v>
      </c>
      <c r="I18" s="92" t="s">
        <v>3</v>
      </c>
      <c r="P18" s="57"/>
      <c r="R18" s="58" t="s">
        <v>47</v>
      </c>
      <c r="S18" s="57"/>
      <c r="T18" s="59"/>
      <c r="U18" s="59"/>
      <c r="V18" s="59"/>
      <c r="W18" s="59"/>
      <c r="X18" s="59"/>
      <c r="Y18" s="58" t="s">
        <v>47</v>
      </c>
      <c r="Z18" s="57"/>
      <c r="AA18" s="59"/>
      <c r="AB18" s="59"/>
    </row>
    <row r="19" spans="1:28" ht="23.25" customHeight="1" x14ac:dyDescent="0.25">
      <c r="A19" s="104"/>
      <c r="B19" s="54"/>
      <c r="C19" s="49"/>
      <c r="D19" s="55" t="str">
        <f t="shared" si="0"/>
        <v xml:space="preserve"> </v>
      </c>
      <c r="E19" s="56"/>
      <c r="F19" s="40" t="b">
        <f t="shared" si="1"/>
        <v>1</v>
      </c>
      <c r="G19" s="40"/>
      <c r="H19" s="91" t="s">
        <v>48</v>
      </c>
      <c r="I19" s="92" t="s">
        <v>3</v>
      </c>
      <c r="P19" s="60"/>
      <c r="R19" t="s">
        <v>115</v>
      </c>
      <c r="S19">
        <v>1843000</v>
      </c>
      <c r="T19" s="107" t="s">
        <v>56</v>
      </c>
      <c r="U19" s="108" t="s">
        <v>57</v>
      </c>
      <c r="V19" s="59"/>
      <c r="W19" s="59"/>
      <c r="X19" s="59"/>
      <c r="Y19" s="59" t="s">
        <v>49</v>
      </c>
      <c r="Z19" s="59">
        <v>1100</v>
      </c>
      <c r="AA19" s="92" t="s">
        <v>50</v>
      </c>
      <c r="AB19" s="59" t="s">
        <v>51</v>
      </c>
    </row>
    <row r="20" spans="1:28" ht="23.25" customHeight="1" x14ac:dyDescent="0.25">
      <c r="A20" s="104"/>
      <c r="B20" s="54"/>
      <c r="C20" s="49"/>
      <c r="D20" s="55" t="str">
        <f t="shared" si="0"/>
        <v xml:space="preserve"> </v>
      </c>
      <c r="E20" s="56"/>
      <c r="F20" s="40" t="b">
        <f t="shared" si="1"/>
        <v>1</v>
      </c>
      <c r="G20" s="40"/>
      <c r="H20" s="91" t="s">
        <v>52</v>
      </c>
      <c r="I20" s="92" t="s">
        <v>3</v>
      </c>
      <c r="P20" s="57"/>
      <c r="R20" t="s">
        <v>55</v>
      </c>
      <c r="S20">
        <v>1625000</v>
      </c>
      <c r="T20" s="92" t="s">
        <v>56</v>
      </c>
      <c r="U20" s="1" t="s">
        <v>57</v>
      </c>
      <c r="V20" s="59"/>
      <c r="W20" s="59"/>
      <c r="X20" s="59"/>
      <c r="Y20" s="59" t="s">
        <v>53</v>
      </c>
      <c r="Z20" s="59">
        <v>2100</v>
      </c>
      <c r="AA20" s="92" t="s">
        <v>50</v>
      </c>
      <c r="AB20" s="59" t="s">
        <v>51</v>
      </c>
    </row>
    <row r="21" spans="1:28" ht="23.25" customHeight="1" x14ac:dyDescent="0.25">
      <c r="A21" s="104"/>
      <c r="B21" s="54"/>
      <c r="C21" s="49"/>
      <c r="D21" s="55" t="str">
        <f t="shared" si="0"/>
        <v xml:space="preserve"> </v>
      </c>
      <c r="E21" s="56"/>
      <c r="F21" s="40" t="b">
        <f t="shared" si="1"/>
        <v>1</v>
      </c>
      <c r="G21" s="40"/>
      <c r="H21" s="91" t="s">
        <v>54</v>
      </c>
      <c r="I21" s="92" t="s">
        <v>3</v>
      </c>
      <c r="R21" t="s">
        <v>59</v>
      </c>
      <c r="S21">
        <v>1154400</v>
      </c>
      <c r="T21" s="92" t="s">
        <v>56</v>
      </c>
      <c r="U21" s="1" t="s">
        <v>57</v>
      </c>
      <c r="Y21" t="s">
        <v>55</v>
      </c>
      <c r="Z21">
        <v>1625000</v>
      </c>
      <c r="AA21" s="92" t="s">
        <v>56</v>
      </c>
      <c r="AB21" s="1" t="s">
        <v>57</v>
      </c>
    </row>
    <row r="22" spans="1:28" ht="23.25" customHeight="1" x14ac:dyDescent="0.25">
      <c r="A22" s="104"/>
      <c r="B22" s="54"/>
      <c r="C22" s="49"/>
      <c r="D22" s="55" t="str">
        <f t="shared" si="0"/>
        <v xml:space="preserve"> </v>
      </c>
      <c r="E22" s="56"/>
      <c r="F22" s="40" t="b">
        <f t="shared" si="1"/>
        <v>1</v>
      </c>
      <c r="G22" s="40"/>
      <c r="H22" s="91" t="s">
        <v>58</v>
      </c>
      <c r="I22" s="92" t="s">
        <v>3</v>
      </c>
      <c r="R22" t="s">
        <v>61</v>
      </c>
      <c r="S22">
        <v>1378000</v>
      </c>
      <c r="T22" s="92" t="s">
        <v>56</v>
      </c>
      <c r="U22" s="1" t="s">
        <v>57</v>
      </c>
      <c r="Y22" t="s">
        <v>59</v>
      </c>
      <c r="Z22">
        <v>1154400</v>
      </c>
      <c r="AA22" s="92" t="s">
        <v>56</v>
      </c>
      <c r="AB22" s="1" t="s">
        <v>57</v>
      </c>
    </row>
    <row r="23" spans="1:28" ht="23.25" customHeight="1" x14ac:dyDescent="0.25">
      <c r="A23" s="104"/>
      <c r="B23" s="54"/>
      <c r="C23" s="49"/>
      <c r="D23" s="55" t="str">
        <f t="shared" si="0"/>
        <v xml:space="preserve"> </v>
      </c>
      <c r="E23" s="56"/>
      <c r="F23" s="40" t="b">
        <f t="shared" si="1"/>
        <v>1</v>
      </c>
      <c r="G23" s="40"/>
      <c r="H23" s="91" t="s">
        <v>60</v>
      </c>
      <c r="I23" s="92" t="s">
        <v>3</v>
      </c>
      <c r="R23" t="s">
        <v>63</v>
      </c>
      <c r="S23">
        <v>1169000</v>
      </c>
      <c r="T23" s="92" t="s">
        <v>56</v>
      </c>
      <c r="U23" s="1" t="s">
        <v>57</v>
      </c>
      <c r="Y23" t="s">
        <v>61</v>
      </c>
      <c r="Z23">
        <v>1378000</v>
      </c>
      <c r="AA23" s="92" t="s">
        <v>56</v>
      </c>
      <c r="AB23" s="1" t="s">
        <v>57</v>
      </c>
    </row>
    <row r="24" spans="1:28" ht="23.25" customHeight="1" x14ac:dyDescent="0.25">
      <c r="A24" s="104"/>
      <c r="B24" s="54"/>
      <c r="C24" s="49"/>
      <c r="D24" s="55" t="str">
        <f t="shared" si="0"/>
        <v xml:space="preserve"> </v>
      </c>
      <c r="E24" s="56"/>
      <c r="F24" s="40" t="b">
        <f t="shared" si="1"/>
        <v>1</v>
      </c>
      <c r="G24" s="40"/>
      <c r="H24" s="91" t="s">
        <v>62</v>
      </c>
      <c r="I24" s="92" t="s">
        <v>3</v>
      </c>
      <c r="R24" t="s">
        <v>71</v>
      </c>
      <c r="S24">
        <v>1408000</v>
      </c>
      <c r="T24" s="92" t="s">
        <v>56</v>
      </c>
      <c r="U24" s="1" t="s">
        <v>57</v>
      </c>
      <c r="Y24" t="s">
        <v>63</v>
      </c>
      <c r="Z24">
        <v>1169000</v>
      </c>
      <c r="AA24" s="92" t="s">
        <v>56</v>
      </c>
      <c r="AB24" s="1" t="s">
        <v>57</v>
      </c>
    </row>
    <row r="25" spans="1:28" ht="23.25" customHeight="1" x14ac:dyDescent="0.25">
      <c r="A25" s="104"/>
      <c r="B25" s="54"/>
      <c r="C25" s="49"/>
      <c r="D25" s="55" t="str">
        <f t="shared" si="0"/>
        <v xml:space="preserve"> </v>
      </c>
      <c r="E25" s="56"/>
      <c r="F25" s="40" t="b">
        <f t="shared" si="1"/>
        <v>1</v>
      </c>
      <c r="G25" s="40"/>
      <c r="H25" s="91" t="s">
        <v>64</v>
      </c>
      <c r="I25" s="92" t="s">
        <v>3</v>
      </c>
      <c r="R25" t="s">
        <v>74</v>
      </c>
      <c r="S25">
        <v>1517000</v>
      </c>
      <c r="T25" s="92" t="s">
        <v>56</v>
      </c>
      <c r="U25" s="1" t="s">
        <v>57</v>
      </c>
      <c r="Y25" t="s">
        <v>65</v>
      </c>
      <c r="Z25">
        <v>1100</v>
      </c>
      <c r="AA25" s="92" t="s">
        <v>50</v>
      </c>
      <c r="AB25" s="59" t="s">
        <v>51</v>
      </c>
    </row>
    <row r="26" spans="1:28" ht="23.25" customHeight="1" x14ac:dyDescent="0.25">
      <c r="A26" s="104"/>
      <c r="B26" s="54"/>
      <c r="C26" s="49"/>
      <c r="D26" s="55" t="str">
        <f t="shared" si="0"/>
        <v xml:space="preserve"> </v>
      </c>
      <c r="E26" s="56"/>
      <c r="F26" s="40" t="b">
        <f t="shared" si="1"/>
        <v>1</v>
      </c>
      <c r="G26" s="40"/>
      <c r="H26" s="91" t="s">
        <v>66</v>
      </c>
      <c r="I26" s="92" t="s">
        <v>3</v>
      </c>
      <c r="R26" t="s">
        <v>86</v>
      </c>
      <c r="S26">
        <v>1652000</v>
      </c>
      <c r="T26" s="92" t="s">
        <v>56</v>
      </c>
      <c r="U26" s="1" t="s">
        <v>57</v>
      </c>
      <c r="Y26" t="s">
        <v>67</v>
      </c>
      <c r="Z26">
        <v>870000</v>
      </c>
      <c r="AA26" s="92" t="s">
        <v>68</v>
      </c>
      <c r="AB26" s="1" t="s">
        <v>69</v>
      </c>
    </row>
    <row r="27" spans="1:28" ht="23.25" customHeight="1" x14ac:dyDescent="0.25">
      <c r="A27" s="104"/>
      <c r="B27" s="54"/>
      <c r="C27" s="49"/>
      <c r="D27" s="55" t="str">
        <f t="shared" si="0"/>
        <v xml:space="preserve"> </v>
      </c>
      <c r="E27" s="56"/>
      <c r="F27" s="40" t="b">
        <f t="shared" si="1"/>
        <v>1</v>
      </c>
      <c r="G27" s="40"/>
      <c r="H27" s="91" t="s">
        <v>70</v>
      </c>
      <c r="I27" s="92" t="s">
        <v>3</v>
      </c>
      <c r="R27" t="s">
        <v>88</v>
      </c>
      <c r="S27">
        <v>1103000</v>
      </c>
      <c r="T27" s="92" t="s">
        <v>56</v>
      </c>
      <c r="U27" s="1" t="s">
        <v>57</v>
      </c>
      <c r="Y27" t="s">
        <v>71</v>
      </c>
      <c r="Z27">
        <v>1408000</v>
      </c>
      <c r="AA27" s="92" t="s">
        <v>56</v>
      </c>
      <c r="AB27" s="1" t="s">
        <v>57</v>
      </c>
    </row>
    <row r="28" spans="1:28" ht="23.25" customHeight="1" x14ac:dyDescent="0.25">
      <c r="A28" s="104"/>
      <c r="B28" s="54"/>
      <c r="C28" s="49"/>
      <c r="D28" s="55" t="str">
        <f t="shared" si="0"/>
        <v xml:space="preserve"> </v>
      </c>
      <c r="E28" s="56"/>
      <c r="F28" s="40" t="b">
        <f t="shared" si="1"/>
        <v>1</v>
      </c>
      <c r="G28" s="40"/>
      <c r="H28" s="105" t="s">
        <v>72</v>
      </c>
      <c r="I28" s="146" t="s">
        <v>73</v>
      </c>
      <c r="R28" t="s">
        <v>90</v>
      </c>
      <c r="S28">
        <v>1676000</v>
      </c>
      <c r="T28" s="92" t="s">
        <v>56</v>
      </c>
      <c r="U28" s="1" t="s">
        <v>57</v>
      </c>
      <c r="Y28" t="s">
        <v>74</v>
      </c>
      <c r="Z28">
        <v>1517000</v>
      </c>
      <c r="AA28" s="92" t="s">
        <v>56</v>
      </c>
      <c r="AB28" s="1" t="s">
        <v>57</v>
      </c>
    </row>
    <row r="29" spans="1:28" ht="23.25" customHeight="1" x14ac:dyDescent="0.25">
      <c r="A29" s="104"/>
      <c r="B29" s="54"/>
      <c r="C29" s="49"/>
      <c r="D29" s="55" t="str">
        <f t="shared" si="0"/>
        <v xml:space="preserve"> </v>
      </c>
      <c r="E29" s="56"/>
      <c r="F29" s="40" t="b">
        <f t="shared" si="1"/>
        <v>1</v>
      </c>
      <c r="G29" s="40"/>
      <c r="H29" s="105" t="s">
        <v>75</v>
      </c>
      <c r="I29" s="146"/>
      <c r="R29" t="s">
        <v>99</v>
      </c>
      <c r="S29">
        <v>1779000</v>
      </c>
      <c r="T29" s="107" t="s">
        <v>56</v>
      </c>
      <c r="U29" s="1" t="s">
        <v>57</v>
      </c>
      <c r="Y29" t="s">
        <v>76</v>
      </c>
      <c r="Z29">
        <v>728000</v>
      </c>
      <c r="AA29" s="92" t="s">
        <v>68</v>
      </c>
      <c r="AB29" s="1" t="s">
        <v>69</v>
      </c>
    </row>
    <row r="30" spans="1:28" ht="23.25" customHeight="1" x14ac:dyDescent="0.25">
      <c r="A30" s="104"/>
      <c r="B30" s="54"/>
      <c r="C30" s="49"/>
      <c r="D30" s="55" t="str">
        <f t="shared" si="0"/>
        <v xml:space="preserve"> </v>
      </c>
      <c r="E30" s="56"/>
      <c r="F30" s="40" t="b">
        <f t="shared" si="1"/>
        <v>1</v>
      </c>
      <c r="G30" s="40"/>
      <c r="H30" s="105" t="s">
        <v>77</v>
      </c>
      <c r="I30" s="146"/>
      <c r="R30" t="s">
        <v>100</v>
      </c>
      <c r="S30">
        <v>1744000</v>
      </c>
      <c r="T30" s="107" t="s">
        <v>56</v>
      </c>
      <c r="U30" s="1" t="s">
        <v>57</v>
      </c>
      <c r="Y30" t="s">
        <v>78</v>
      </c>
      <c r="Z30">
        <v>666000</v>
      </c>
      <c r="AA30" s="92" t="s">
        <v>68</v>
      </c>
      <c r="AB30" s="1" t="s">
        <v>69</v>
      </c>
    </row>
    <row r="31" spans="1:28" ht="23.25" customHeight="1" x14ac:dyDescent="0.25">
      <c r="A31" s="104"/>
      <c r="B31" s="54"/>
      <c r="C31" s="49"/>
      <c r="D31" s="55" t="str">
        <f t="shared" si="0"/>
        <v xml:space="preserve"> </v>
      </c>
      <c r="E31" s="56"/>
      <c r="F31" s="40" t="b">
        <f t="shared" si="1"/>
        <v>1</v>
      </c>
      <c r="G31" s="40"/>
      <c r="H31" s="105" t="s">
        <v>79</v>
      </c>
      <c r="I31" s="146"/>
      <c r="R31" t="s">
        <v>101</v>
      </c>
      <c r="S31">
        <v>2020000</v>
      </c>
      <c r="T31" s="107" t="s">
        <v>56</v>
      </c>
      <c r="U31" s="1" t="s">
        <v>57</v>
      </c>
      <c r="Y31" t="s">
        <v>80</v>
      </c>
      <c r="Z31">
        <v>433000</v>
      </c>
      <c r="AA31" s="92" t="s">
        <v>68</v>
      </c>
      <c r="AB31" s="1" t="s">
        <v>69</v>
      </c>
    </row>
    <row r="32" spans="1:28" ht="23.25" customHeight="1" x14ac:dyDescent="0.25">
      <c r="A32" s="104"/>
      <c r="B32" s="54"/>
      <c r="C32" s="49"/>
      <c r="D32" s="55" t="str">
        <f t="shared" si="0"/>
        <v xml:space="preserve"> </v>
      </c>
      <c r="E32" s="56"/>
      <c r="F32" s="40" t="b">
        <f t="shared" si="1"/>
        <v>1</v>
      </c>
      <c r="G32" s="40"/>
      <c r="H32" s="105" t="s">
        <v>81</v>
      </c>
      <c r="I32" s="146"/>
      <c r="R32" t="s">
        <v>102</v>
      </c>
      <c r="S32">
        <v>1251000</v>
      </c>
      <c r="T32" s="107" t="s">
        <v>56</v>
      </c>
      <c r="U32" s="1" t="s">
        <v>57</v>
      </c>
      <c r="Y32" t="s">
        <v>82</v>
      </c>
      <c r="Z32">
        <v>343000</v>
      </c>
      <c r="AA32" s="92" t="s">
        <v>68</v>
      </c>
      <c r="AB32" s="1" t="s">
        <v>69</v>
      </c>
    </row>
    <row r="33" spans="1:28" ht="23.25" customHeight="1" x14ac:dyDescent="0.25">
      <c r="A33" s="104"/>
      <c r="B33" s="54"/>
      <c r="C33" s="49"/>
      <c r="D33" s="55" t="str">
        <f t="shared" si="0"/>
        <v xml:space="preserve"> </v>
      </c>
      <c r="E33" s="56"/>
      <c r="F33" s="40" t="b">
        <f t="shared" si="1"/>
        <v>1</v>
      </c>
      <c r="G33" s="40"/>
      <c r="H33" s="105" t="s">
        <v>83</v>
      </c>
      <c r="I33" s="146"/>
      <c r="R33" t="s">
        <v>103</v>
      </c>
      <c r="S33">
        <v>1517000</v>
      </c>
      <c r="T33" s="107" t="s">
        <v>56</v>
      </c>
      <c r="U33" s="1" t="s">
        <v>57</v>
      </c>
      <c r="Y33" t="s">
        <v>84</v>
      </c>
      <c r="Z33">
        <v>640000</v>
      </c>
      <c r="AA33" s="92" t="s">
        <v>68</v>
      </c>
      <c r="AB33" s="1" t="s">
        <v>69</v>
      </c>
    </row>
    <row r="34" spans="1:28" ht="23.25" customHeight="1" x14ac:dyDescent="0.25">
      <c r="A34" s="104"/>
      <c r="B34" s="54"/>
      <c r="C34" s="49"/>
      <c r="D34" s="55" t="str">
        <f t="shared" si="0"/>
        <v xml:space="preserve"> </v>
      </c>
      <c r="E34" s="56"/>
      <c r="F34" s="40" t="b">
        <f t="shared" si="1"/>
        <v>1</v>
      </c>
      <c r="G34" s="40"/>
      <c r="H34" s="105" t="s">
        <v>85</v>
      </c>
      <c r="I34" s="146"/>
      <c r="R34" t="s">
        <v>107</v>
      </c>
      <c r="S34">
        <v>1565000</v>
      </c>
      <c r="T34" s="107" t="s">
        <v>56</v>
      </c>
      <c r="U34" s="1" t="s">
        <v>57</v>
      </c>
      <c r="Y34" t="s">
        <v>86</v>
      </c>
      <c r="Z34">
        <v>1652000</v>
      </c>
      <c r="AA34" s="92" t="s">
        <v>56</v>
      </c>
      <c r="AB34" s="1" t="s">
        <v>57</v>
      </c>
    </row>
    <row r="35" spans="1:28" ht="23.25" customHeight="1" thickBot="1" x14ac:dyDescent="0.3">
      <c r="A35" s="106"/>
      <c r="B35" s="61"/>
      <c r="C35" s="62"/>
      <c r="D35" s="63" t="str">
        <f t="shared" si="0"/>
        <v xml:space="preserve"> </v>
      </c>
      <c r="E35" s="64"/>
      <c r="F35" s="40" t="b">
        <f t="shared" si="1"/>
        <v>1</v>
      </c>
      <c r="G35" s="40"/>
      <c r="H35" s="105" t="s">
        <v>87</v>
      </c>
      <c r="I35" s="146"/>
      <c r="R35" t="s">
        <v>109</v>
      </c>
      <c r="S35">
        <v>1523000</v>
      </c>
      <c r="T35" s="107" t="s">
        <v>56</v>
      </c>
      <c r="U35" s="1" t="s">
        <v>57</v>
      </c>
      <c r="Y35" t="s">
        <v>88</v>
      </c>
      <c r="Z35">
        <v>1103000</v>
      </c>
      <c r="AA35" s="92" t="s">
        <v>56</v>
      </c>
      <c r="AB35" s="1" t="s">
        <v>57</v>
      </c>
    </row>
    <row r="36" spans="1:28" ht="23.25" customHeight="1" thickBot="1" x14ac:dyDescent="0.3">
      <c r="A36" s="65" t="s">
        <v>89</v>
      </c>
      <c r="B36" s="66">
        <f>SUM(B17:B35)</f>
        <v>0</v>
      </c>
      <c r="C36" s="67">
        <f>SUM(C17:C35)</f>
        <v>0</v>
      </c>
      <c r="D36" s="68"/>
      <c r="E36" s="40"/>
      <c r="F36" s="69"/>
      <c r="G36" s="69"/>
      <c r="R36" t="s">
        <v>110</v>
      </c>
      <c r="S36">
        <v>1614000</v>
      </c>
      <c r="T36" s="107" t="s">
        <v>56</v>
      </c>
      <c r="U36" s="1" t="s">
        <v>57</v>
      </c>
      <c r="Y36" t="s">
        <v>90</v>
      </c>
      <c r="Z36">
        <v>1676000</v>
      </c>
      <c r="AA36" s="92" t="s">
        <v>56</v>
      </c>
      <c r="AB36" s="1" t="s">
        <v>57</v>
      </c>
    </row>
    <row r="37" spans="1:28" ht="21.75" customHeight="1" thickBot="1" x14ac:dyDescent="0.3">
      <c r="A37" s="70" t="s">
        <v>91</v>
      </c>
      <c r="B37" s="71"/>
      <c r="C37" s="71"/>
      <c r="D37" s="72"/>
      <c r="E37" s="73" t="e">
        <f>IF(M40-N40&gt;=0,"0",M40-N40)</f>
        <v>#N/A</v>
      </c>
      <c r="F37" s="69"/>
      <c r="G37" s="69"/>
      <c r="H37" s="40"/>
      <c r="I37" s="40"/>
      <c r="J37" s="40"/>
      <c r="K37" s="40"/>
      <c r="L37" s="40"/>
      <c r="M37" s="40"/>
      <c r="N37" s="40"/>
      <c r="O37" s="40"/>
      <c r="P37" s="40"/>
      <c r="Q37" s="40"/>
      <c r="R37" t="s">
        <v>111</v>
      </c>
      <c r="S37">
        <v>1425000</v>
      </c>
      <c r="T37" s="107" t="s">
        <v>56</v>
      </c>
      <c r="U37" s="1" t="s">
        <v>57</v>
      </c>
      <c r="Y37" t="s">
        <v>92</v>
      </c>
      <c r="Z37">
        <v>192000</v>
      </c>
      <c r="AA37" s="107" t="s">
        <v>68</v>
      </c>
      <c r="AB37" s="108" t="s">
        <v>69</v>
      </c>
    </row>
    <row r="38" spans="1:28" ht="15.75" thickBot="1" x14ac:dyDescent="0.3">
      <c r="A38" s="69" t="s">
        <v>222</v>
      </c>
      <c r="B38" s="40"/>
      <c r="C38" s="40"/>
      <c r="D38" s="40"/>
      <c r="E38" s="40"/>
      <c r="F38" s="40"/>
      <c r="G38" s="40"/>
      <c r="H38" s="40"/>
      <c r="I38" s="40"/>
      <c r="J38" s="40"/>
      <c r="K38" s="40"/>
      <c r="L38" s="40"/>
      <c r="M38" s="40"/>
      <c r="N38" s="40"/>
      <c r="O38" s="40"/>
      <c r="P38" s="40"/>
      <c r="Q38" s="40"/>
      <c r="R38" t="s">
        <v>112</v>
      </c>
      <c r="S38">
        <v>652000</v>
      </c>
      <c r="T38" s="107" t="s">
        <v>56</v>
      </c>
      <c r="U38" s="1" t="s">
        <v>57</v>
      </c>
      <c r="Y38" t="s">
        <v>93</v>
      </c>
      <c r="Z38">
        <v>172000</v>
      </c>
      <c r="AA38" s="107" t="s">
        <v>68</v>
      </c>
      <c r="AB38" s="108" t="s">
        <v>69</v>
      </c>
    </row>
    <row r="39" spans="1:28" ht="57.75" customHeight="1" x14ac:dyDescent="0.25">
      <c r="A39" s="109" t="s">
        <v>94</v>
      </c>
      <c r="B39" s="110" t="s">
        <v>224</v>
      </c>
      <c r="C39" s="111" t="s">
        <v>223</v>
      </c>
      <c r="D39" s="111" t="e">
        <f>VLOOKUP(B6,R19:U53,3,0)</f>
        <v>#N/A</v>
      </c>
      <c r="E39" s="112" t="e">
        <f>VLOOKUP(B6,R19:U53,4,0)</f>
        <v>#N/A</v>
      </c>
      <c r="F39" s="113" t="s">
        <v>95</v>
      </c>
      <c r="G39" s="114"/>
      <c r="H39" s="114"/>
      <c r="I39" s="114"/>
      <c r="J39" s="114"/>
      <c r="K39" s="114"/>
      <c r="L39" s="115"/>
      <c r="M39" s="116" t="s">
        <v>96</v>
      </c>
      <c r="N39" s="116" t="s">
        <v>97</v>
      </c>
      <c r="O39" s="117" t="s">
        <v>98</v>
      </c>
      <c r="R39" t="s">
        <v>113</v>
      </c>
      <c r="S39">
        <v>1624000</v>
      </c>
      <c r="T39" s="107" t="s">
        <v>56</v>
      </c>
      <c r="U39" s="1" t="s">
        <v>57</v>
      </c>
      <c r="Y39" t="s">
        <v>99</v>
      </c>
      <c r="Z39">
        <v>1779000</v>
      </c>
      <c r="AA39" s="107" t="s">
        <v>56</v>
      </c>
      <c r="AB39" s="1" t="s">
        <v>57</v>
      </c>
    </row>
    <row r="40" spans="1:28" ht="22.5" customHeight="1" x14ac:dyDescent="0.25">
      <c r="A40" s="118" t="e">
        <f>VLOOKUP(B6,R:S,2,0)</f>
        <v>#N/A</v>
      </c>
      <c r="B40" s="119" t="s">
        <v>235</v>
      </c>
      <c r="C40" s="120">
        <v>12</v>
      </c>
      <c r="D40" s="133"/>
      <c r="E40" s="121">
        <f>'Přehled úvazků Přímé péče'!L10</f>
        <v>0</v>
      </c>
      <c r="F40" s="122" t="e">
        <f>A40*(C40/12)*E40</f>
        <v>#N/A</v>
      </c>
      <c r="G40" s="123"/>
      <c r="H40" s="123"/>
      <c r="I40" s="124"/>
      <c r="J40" s="124"/>
      <c r="K40" s="124"/>
      <c r="L40" s="124"/>
      <c r="M40" s="125" t="e">
        <f>A40*(C40/12)*(MIN(D40,E40))</f>
        <v>#N/A</v>
      </c>
      <c r="N40" s="125">
        <f>C36</f>
        <v>0</v>
      </c>
      <c r="O40" s="126" t="e">
        <f>IF(M40&lt;N40,"Překročena","V pořádku")</f>
        <v>#N/A</v>
      </c>
      <c r="R40" t="s">
        <v>11</v>
      </c>
      <c r="S40">
        <v>1412000</v>
      </c>
      <c r="T40" s="107" t="s">
        <v>56</v>
      </c>
      <c r="U40" s="1" t="s">
        <v>57</v>
      </c>
      <c r="Y40" t="s">
        <v>100</v>
      </c>
      <c r="Z40">
        <v>1744000</v>
      </c>
      <c r="AA40" s="107" t="s">
        <v>56</v>
      </c>
      <c r="AB40" s="1" t="s">
        <v>57</v>
      </c>
    </row>
    <row r="41" spans="1:28" ht="30" customHeight="1" x14ac:dyDescent="0.25">
      <c r="A41" s="57"/>
      <c r="B41" s="57"/>
      <c r="C41" s="57"/>
      <c r="D41" s="57"/>
      <c r="E41" s="127"/>
      <c r="F41" s="128"/>
      <c r="G41" s="128"/>
      <c r="H41" s="74"/>
      <c r="I41" s="74"/>
      <c r="J41" s="74"/>
      <c r="K41" s="74"/>
      <c r="L41" s="74"/>
      <c r="M41" s="129"/>
      <c r="N41" s="74"/>
      <c r="O41" s="40"/>
      <c r="T41" s="107"/>
      <c r="U41" s="1"/>
      <c r="Y41" t="s">
        <v>101</v>
      </c>
      <c r="Z41">
        <v>2020000</v>
      </c>
      <c r="AA41" s="107" t="s">
        <v>56</v>
      </c>
      <c r="AB41" s="1" t="s">
        <v>57</v>
      </c>
    </row>
    <row r="42" spans="1:28" ht="24" customHeight="1" x14ac:dyDescent="0.25">
      <c r="A42" s="40"/>
      <c r="B42" s="75"/>
      <c r="C42" s="76"/>
      <c r="F42" s="130"/>
      <c r="G42" s="131"/>
      <c r="H42" s="132"/>
      <c r="I42" s="132"/>
      <c r="J42" s="132"/>
      <c r="K42" s="132"/>
      <c r="L42" s="132"/>
      <c r="O42" s="40"/>
      <c r="T42" s="107"/>
      <c r="U42" s="1"/>
      <c r="Y42" t="s">
        <v>102</v>
      </c>
      <c r="Z42">
        <v>1251000</v>
      </c>
      <c r="AA42" s="107" t="s">
        <v>56</v>
      </c>
      <c r="AB42" s="1" t="s">
        <v>57</v>
      </c>
    </row>
    <row r="43" spans="1:28" ht="22.5" customHeight="1" x14ac:dyDescent="0.25">
      <c r="A43" s="40"/>
      <c r="B43" s="75"/>
      <c r="C43" s="40"/>
      <c r="F43" s="77"/>
      <c r="G43" s="77"/>
      <c r="H43" s="40"/>
      <c r="I43" s="40"/>
      <c r="J43" s="40"/>
      <c r="K43" s="40"/>
      <c r="L43" s="40"/>
      <c r="O43" s="40"/>
      <c r="T43" s="107"/>
      <c r="U43" s="1"/>
      <c r="Y43" t="s">
        <v>103</v>
      </c>
      <c r="Z43">
        <v>1517000</v>
      </c>
      <c r="AA43" s="107" t="s">
        <v>56</v>
      </c>
      <c r="AB43" s="1" t="s">
        <v>57</v>
      </c>
    </row>
    <row r="44" spans="1:28" ht="30" customHeight="1" x14ac:dyDescent="0.25">
      <c r="F44" s="40"/>
      <c r="G44" s="40"/>
      <c r="H44" s="40"/>
      <c r="I44" s="40"/>
      <c r="J44" s="40"/>
      <c r="K44" s="40"/>
      <c r="L44" s="40"/>
      <c r="M44" s="40"/>
      <c r="N44" s="40"/>
      <c r="O44" s="40"/>
      <c r="Q44">
        <v>2</v>
      </c>
      <c r="T44" s="107"/>
      <c r="U44" s="1"/>
      <c r="Y44" t="s">
        <v>104</v>
      </c>
      <c r="Z44">
        <v>7800</v>
      </c>
      <c r="AA44" s="107" t="s">
        <v>105</v>
      </c>
      <c r="AB44" s="1" t="s">
        <v>106</v>
      </c>
    </row>
    <row r="45" spans="1:28" ht="55.5" customHeight="1" x14ac:dyDescent="0.25">
      <c r="F45" s="40"/>
      <c r="G45" s="40"/>
      <c r="H45" s="40"/>
      <c r="I45" s="40"/>
      <c r="J45" s="40"/>
      <c r="K45" s="40"/>
      <c r="L45" s="40"/>
      <c r="M45" s="40"/>
      <c r="N45" s="40"/>
      <c r="O45" s="40"/>
      <c r="Q45">
        <v>3</v>
      </c>
      <c r="T45" s="107"/>
      <c r="U45" s="1"/>
      <c r="Y45" t="s">
        <v>107</v>
      </c>
      <c r="Z45">
        <v>1565000</v>
      </c>
      <c r="AA45" s="107" t="s">
        <v>56</v>
      </c>
      <c r="AB45" s="1" t="s">
        <v>57</v>
      </c>
    </row>
    <row r="46" spans="1:28" x14ac:dyDescent="0.25">
      <c r="A46" s="40"/>
      <c r="B46" s="40"/>
      <c r="C46" s="40"/>
      <c r="D46" s="40"/>
      <c r="E46" s="40"/>
      <c r="F46" s="40"/>
      <c r="G46" s="40"/>
      <c r="H46" s="40"/>
      <c r="I46" s="40"/>
      <c r="J46" s="40"/>
      <c r="K46" s="40"/>
      <c r="L46" s="40"/>
      <c r="M46" s="40"/>
      <c r="N46" s="40"/>
      <c r="O46" s="40"/>
      <c r="T46" s="107"/>
      <c r="U46" s="108"/>
      <c r="Y46" t="s">
        <v>108</v>
      </c>
      <c r="Z46">
        <v>887000</v>
      </c>
      <c r="AA46" s="107" t="s">
        <v>68</v>
      </c>
      <c r="AB46" s="108" t="s">
        <v>69</v>
      </c>
    </row>
    <row r="47" spans="1:28" x14ac:dyDescent="0.25">
      <c r="A47" s="40"/>
      <c r="B47" s="40"/>
      <c r="C47" s="40"/>
      <c r="D47" s="40"/>
      <c r="E47" s="40"/>
      <c r="F47" s="40"/>
      <c r="G47" s="40"/>
      <c r="H47" s="40"/>
      <c r="I47" s="40"/>
      <c r="J47" s="40"/>
      <c r="K47" s="40"/>
      <c r="L47" s="40"/>
      <c r="M47" s="40"/>
      <c r="N47" s="40"/>
      <c r="O47" s="40"/>
      <c r="P47" s="40"/>
      <c r="Q47" s="40"/>
      <c r="T47" s="107"/>
      <c r="U47" s="1"/>
      <c r="Y47" t="s">
        <v>109</v>
      </c>
      <c r="Z47">
        <v>1523000</v>
      </c>
      <c r="AA47" s="107" t="s">
        <v>56</v>
      </c>
      <c r="AB47" s="1" t="s">
        <v>57</v>
      </c>
    </row>
    <row r="48" spans="1:28" ht="21" customHeight="1" x14ac:dyDescent="0.25">
      <c r="N48" s="40"/>
      <c r="O48" s="40"/>
      <c r="P48" s="40"/>
      <c r="Q48" s="40"/>
      <c r="T48" s="107"/>
      <c r="U48" s="1"/>
      <c r="Y48" t="s">
        <v>110</v>
      </c>
      <c r="Z48">
        <v>1614000</v>
      </c>
      <c r="AA48" s="107" t="s">
        <v>56</v>
      </c>
      <c r="AB48" s="1" t="s">
        <v>57</v>
      </c>
    </row>
    <row r="49" spans="14:28" ht="34.5" customHeight="1" x14ac:dyDescent="0.25">
      <c r="N49" s="40"/>
      <c r="O49" s="40"/>
      <c r="P49" s="40"/>
      <c r="Q49" s="40"/>
      <c r="T49" s="107"/>
      <c r="U49" s="108"/>
      <c r="Y49" t="s">
        <v>111</v>
      </c>
      <c r="Z49">
        <v>1425000</v>
      </c>
      <c r="AA49" s="107" t="s">
        <v>56</v>
      </c>
      <c r="AB49" s="1" t="s">
        <v>57</v>
      </c>
    </row>
    <row r="50" spans="14:28" ht="26.25" customHeight="1" x14ac:dyDescent="0.25">
      <c r="N50" s="40"/>
      <c r="O50" s="40"/>
      <c r="P50" s="40"/>
      <c r="Q50" s="40"/>
      <c r="T50" s="107"/>
      <c r="U50" s="1"/>
      <c r="Y50" t="s">
        <v>112</v>
      </c>
      <c r="Z50">
        <v>652000</v>
      </c>
      <c r="AA50" s="107" t="s">
        <v>56</v>
      </c>
      <c r="AB50" s="1" t="s">
        <v>57</v>
      </c>
    </row>
    <row r="51" spans="14:28" ht="26.25" customHeight="1" x14ac:dyDescent="0.25">
      <c r="N51" s="40"/>
      <c r="O51" s="40"/>
      <c r="P51" s="40"/>
      <c r="Q51" s="40"/>
      <c r="T51" s="107"/>
      <c r="U51" s="1"/>
      <c r="Y51" t="s">
        <v>113</v>
      </c>
      <c r="Z51">
        <v>1624000</v>
      </c>
      <c r="AA51" s="107" t="s">
        <v>56</v>
      </c>
      <c r="AB51" s="1" t="s">
        <v>57</v>
      </c>
    </row>
    <row r="52" spans="14:28" ht="26.25" customHeight="1" x14ac:dyDescent="0.25">
      <c r="N52" s="40"/>
      <c r="O52" s="40"/>
      <c r="P52" s="40"/>
      <c r="Q52" s="40"/>
      <c r="T52" s="107"/>
      <c r="U52" s="1"/>
      <c r="Y52" t="s">
        <v>11</v>
      </c>
      <c r="Z52">
        <v>1412000</v>
      </c>
      <c r="AA52" s="107" t="s">
        <v>56</v>
      </c>
      <c r="AB52" s="1" t="s">
        <v>57</v>
      </c>
    </row>
    <row r="53" spans="14:28" ht="26.25" customHeight="1" x14ac:dyDescent="0.25">
      <c r="N53" s="40"/>
      <c r="O53" s="40"/>
      <c r="P53" s="40"/>
      <c r="Q53" s="40"/>
      <c r="T53" s="107"/>
      <c r="U53" s="108"/>
      <c r="Y53" t="s">
        <v>114</v>
      </c>
      <c r="Z53">
        <v>596000</v>
      </c>
      <c r="AA53" s="107" t="s">
        <v>68</v>
      </c>
      <c r="AB53" s="108" t="s">
        <v>69</v>
      </c>
    </row>
    <row r="54" spans="14:28" ht="26.25" customHeight="1" x14ac:dyDescent="0.25">
      <c r="N54" s="40"/>
      <c r="O54" s="40"/>
      <c r="P54" s="40"/>
      <c r="Q54" s="40"/>
      <c r="T54" s="107"/>
      <c r="U54" s="108"/>
      <c r="Y54" t="s">
        <v>115</v>
      </c>
      <c r="Z54">
        <v>1843000</v>
      </c>
      <c r="AA54" s="107" t="s">
        <v>56</v>
      </c>
      <c r="AB54" s="108" t="s">
        <v>57</v>
      </c>
    </row>
    <row r="55" spans="14:28" ht="26.25" customHeight="1" x14ac:dyDescent="0.25">
      <c r="N55" s="40"/>
      <c r="O55" s="40"/>
      <c r="P55" s="40"/>
      <c r="Q55" s="40"/>
      <c r="R55" s="58"/>
    </row>
    <row r="56" spans="14:28" ht="26.25" customHeight="1" x14ac:dyDescent="0.25">
      <c r="N56" s="40"/>
      <c r="O56" s="40"/>
      <c r="P56" s="40"/>
      <c r="Q56" s="40"/>
      <c r="R56" s="58"/>
    </row>
    <row r="57" spans="14:28" ht="26.25" customHeight="1" x14ac:dyDescent="0.25">
      <c r="N57" s="40"/>
      <c r="O57" s="40"/>
      <c r="P57" s="40"/>
      <c r="Q57" s="40"/>
      <c r="R57" s="58"/>
    </row>
    <row r="58" spans="14:28" ht="26.25" customHeight="1" x14ac:dyDescent="0.25">
      <c r="N58" s="40"/>
      <c r="O58" s="40"/>
      <c r="P58" s="40"/>
      <c r="Q58" s="40"/>
      <c r="R58" s="58"/>
    </row>
    <row r="59" spans="14:28" ht="26.25" customHeight="1" x14ac:dyDescent="0.25">
      <c r="N59" s="40"/>
      <c r="O59" s="40"/>
      <c r="P59" s="40"/>
      <c r="Q59" s="40"/>
      <c r="R59" s="58"/>
    </row>
    <row r="60" spans="14:28" ht="26.25" customHeight="1" x14ac:dyDescent="0.25">
      <c r="N60" s="40"/>
      <c r="O60" s="40"/>
      <c r="P60" s="40"/>
      <c r="Q60" s="40"/>
      <c r="R60" s="58"/>
    </row>
    <row r="61" spans="14:28" ht="26.25" customHeight="1" x14ac:dyDescent="0.25">
      <c r="N61" s="40"/>
      <c r="O61" s="40"/>
      <c r="P61" s="40"/>
      <c r="Q61" s="40"/>
      <c r="R61" s="58"/>
    </row>
    <row r="62" spans="14:28" ht="26.25" customHeight="1" x14ac:dyDescent="0.25">
      <c r="N62" s="40"/>
      <c r="O62" s="40"/>
      <c r="P62" s="40"/>
      <c r="Q62" s="40"/>
      <c r="R62" s="58"/>
    </row>
    <row r="63" spans="14:28" ht="26.25" customHeight="1" x14ac:dyDescent="0.25">
      <c r="N63" s="40"/>
      <c r="O63" s="40"/>
      <c r="P63" s="40"/>
      <c r="Q63" s="40"/>
      <c r="R63" s="58"/>
    </row>
    <row r="64" spans="14:28" ht="26.25" customHeight="1" x14ac:dyDescent="0.25">
      <c r="N64" s="40"/>
      <c r="O64" s="40"/>
      <c r="P64" s="40"/>
      <c r="Q64" s="40"/>
      <c r="R64" s="58"/>
    </row>
    <row r="65" spans="14:18" ht="26.25" customHeight="1" x14ac:dyDescent="0.25">
      <c r="N65" s="40"/>
      <c r="O65" s="40"/>
      <c r="P65" s="40"/>
      <c r="Q65" s="40"/>
      <c r="R65" s="58"/>
    </row>
    <row r="66" spans="14:18" ht="26.25" customHeight="1" x14ac:dyDescent="0.25">
      <c r="N66" s="40"/>
      <c r="O66" s="40"/>
      <c r="P66" s="40"/>
      <c r="Q66" s="40"/>
      <c r="R66" s="58"/>
    </row>
    <row r="67" spans="14:18" ht="26.25" customHeight="1" x14ac:dyDescent="0.25">
      <c r="N67" s="40"/>
      <c r="O67" s="40"/>
      <c r="P67" s="40"/>
      <c r="Q67" s="40"/>
      <c r="R67" s="58"/>
    </row>
    <row r="68" spans="14:18" ht="26.25" customHeight="1" x14ac:dyDescent="0.25">
      <c r="N68" s="40"/>
      <c r="O68" s="40"/>
      <c r="P68" s="40"/>
      <c r="Q68" s="40"/>
      <c r="R68" s="58"/>
    </row>
  </sheetData>
  <mergeCells count="23">
    <mergeCell ref="CF1:CK1"/>
    <mergeCell ref="A15:A16"/>
    <mergeCell ref="B15:B16"/>
    <mergeCell ref="C15:C16"/>
    <mergeCell ref="D15:D16"/>
    <mergeCell ref="E15:E16"/>
    <mergeCell ref="A2:H2"/>
    <mergeCell ref="I28:I35"/>
    <mergeCell ref="GU1:GZ1"/>
    <mergeCell ref="HL1:HQ1"/>
    <mergeCell ref="IC1:IH1"/>
    <mergeCell ref="P16:AA16"/>
    <mergeCell ref="CW1:DB1"/>
    <mergeCell ref="DN1:DS1"/>
    <mergeCell ref="EE1:EJ1"/>
    <mergeCell ref="EV1:FA1"/>
    <mergeCell ref="FM1:FR1"/>
    <mergeCell ref="GD1:GI1"/>
    <mergeCell ref="A1:O1"/>
    <mergeCell ref="S1:U1"/>
    <mergeCell ref="AG1:AL1"/>
    <mergeCell ref="AX1:BC1"/>
    <mergeCell ref="BO1:BT1"/>
  </mergeCells>
  <conditionalFormatting sqref="C17:C35">
    <cfRule type="cellIs" dxfId="6" priority="5" operator="greaterThan">
      <formula>B17</formula>
    </cfRule>
  </conditionalFormatting>
  <conditionalFormatting sqref="E37">
    <cfRule type="cellIs" dxfId="5" priority="3" operator="equal">
      <formula>0</formula>
    </cfRule>
    <cfRule type="cellIs" dxfId="4" priority="4" operator="lessThan">
      <formula>0</formula>
    </cfRule>
  </conditionalFormatting>
  <conditionalFormatting sqref="G40:H40 F41:G43">
    <cfRule type="cellIs" dxfId="3" priority="6" operator="equal">
      <formula>"Vyrovnávací platba není překročena"</formula>
    </cfRule>
    <cfRule type="cellIs" dxfId="2" priority="7" operator="equal">
      <formula>"Vyrovnávací platba překročena"</formula>
    </cfRule>
  </conditionalFormatting>
  <conditionalFormatting sqref="O40 N41">
    <cfRule type="cellIs" dxfId="1" priority="1" stopIfTrue="1" operator="equal">
      <formula>"V pořádku"</formula>
    </cfRule>
    <cfRule type="cellIs" dxfId="0" priority="2" stopIfTrue="1" operator="equal">
      <formula>"Překročena"</formula>
    </cfRule>
  </conditionalFormatting>
  <dataValidations count="7">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10BF7885-6A51-492A-B3AC-008CE765A805}">
      <formula1>$R$19:$R$54</formula1>
    </dataValidation>
    <dataValidation type="list" allowBlank="1" showInputMessage="1" showErrorMessage="1" sqref="C6:D6 IY6:IZ6 SU6:SV6 ACQ6:ACR6 AMM6:AMN6 AWI6:AWJ6 BGE6:BGF6 BQA6:BQB6 BZW6:BZX6 CJS6:CJT6 CTO6:CTP6 DDK6:DDL6 DNG6:DNH6 DXC6:DXD6 EGY6:EGZ6 EQU6:EQV6 FAQ6:FAR6 FKM6:FKN6 FUI6:FUJ6 GEE6:GEF6 GOA6:GOB6 GXW6:GXX6 HHS6:HHT6 HRO6:HRP6 IBK6:IBL6 ILG6:ILH6 IVC6:IVD6 JEY6:JEZ6 JOU6:JOV6 JYQ6:JYR6 KIM6:KIN6 KSI6:KSJ6 LCE6:LCF6 LMA6:LMB6 LVW6:LVX6 MFS6:MFT6 MPO6:MPP6 MZK6:MZL6 NJG6:NJH6 NTC6:NTD6 OCY6:OCZ6 OMU6:OMV6 OWQ6:OWR6 PGM6:PGN6 PQI6:PQJ6 QAE6:QAF6 QKA6:QKB6 QTW6:QTX6 RDS6:RDT6 RNO6:RNP6 RXK6:RXL6 SHG6:SHH6 SRC6:SRD6 TAY6:TAZ6 TKU6:TKV6 TUQ6:TUR6 UEM6:UEN6 UOI6:UOJ6 UYE6:UYF6 VIA6:VIB6 VRW6:VRX6 WBS6:WBT6 WLO6:WLP6 WVK6:WVL6 C65542:D65542 IY65542:IZ65542 SU65542:SV65542 ACQ65542:ACR65542 AMM65542:AMN65542 AWI65542:AWJ65542 BGE65542:BGF65542 BQA65542:BQB65542 BZW65542:BZX65542 CJS65542:CJT65542 CTO65542:CTP65542 DDK65542:DDL65542 DNG65542:DNH65542 DXC65542:DXD65542 EGY65542:EGZ65542 EQU65542:EQV65542 FAQ65542:FAR65542 FKM65542:FKN65542 FUI65542:FUJ65542 GEE65542:GEF65542 GOA65542:GOB65542 GXW65542:GXX65542 HHS65542:HHT65542 HRO65542:HRP65542 IBK65542:IBL65542 ILG65542:ILH65542 IVC65542:IVD65542 JEY65542:JEZ65542 JOU65542:JOV65542 JYQ65542:JYR65542 KIM65542:KIN65542 KSI65542:KSJ65542 LCE65542:LCF65542 LMA65542:LMB65542 LVW65542:LVX65542 MFS65542:MFT65542 MPO65542:MPP65542 MZK65542:MZL65542 NJG65542:NJH65542 NTC65542:NTD65542 OCY65542:OCZ65542 OMU65542:OMV65542 OWQ65542:OWR65542 PGM65542:PGN65542 PQI65542:PQJ65542 QAE65542:QAF65542 QKA65542:QKB65542 QTW65542:QTX65542 RDS65542:RDT65542 RNO65542:RNP65542 RXK65542:RXL65542 SHG65542:SHH65542 SRC65542:SRD65542 TAY65542:TAZ65542 TKU65542:TKV65542 TUQ65542:TUR65542 UEM65542:UEN65542 UOI65542:UOJ65542 UYE65542:UYF65542 VIA65542:VIB65542 VRW65542:VRX65542 WBS65542:WBT65542 WLO65542:WLP65542 WVK65542:WVL65542 C131078:D131078 IY131078:IZ131078 SU131078:SV131078 ACQ131078:ACR131078 AMM131078:AMN131078 AWI131078:AWJ131078 BGE131078:BGF131078 BQA131078:BQB131078 BZW131078:BZX131078 CJS131078:CJT131078 CTO131078:CTP131078 DDK131078:DDL131078 DNG131078:DNH131078 DXC131078:DXD131078 EGY131078:EGZ131078 EQU131078:EQV131078 FAQ131078:FAR131078 FKM131078:FKN131078 FUI131078:FUJ131078 GEE131078:GEF131078 GOA131078:GOB131078 GXW131078:GXX131078 HHS131078:HHT131078 HRO131078:HRP131078 IBK131078:IBL131078 ILG131078:ILH131078 IVC131078:IVD131078 JEY131078:JEZ131078 JOU131078:JOV131078 JYQ131078:JYR131078 KIM131078:KIN131078 KSI131078:KSJ131078 LCE131078:LCF131078 LMA131078:LMB131078 LVW131078:LVX131078 MFS131078:MFT131078 MPO131078:MPP131078 MZK131078:MZL131078 NJG131078:NJH131078 NTC131078:NTD131078 OCY131078:OCZ131078 OMU131078:OMV131078 OWQ131078:OWR131078 PGM131078:PGN131078 PQI131078:PQJ131078 QAE131078:QAF131078 QKA131078:QKB131078 QTW131078:QTX131078 RDS131078:RDT131078 RNO131078:RNP131078 RXK131078:RXL131078 SHG131078:SHH131078 SRC131078:SRD131078 TAY131078:TAZ131078 TKU131078:TKV131078 TUQ131078:TUR131078 UEM131078:UEN131078 UOI131078:UOJ131078 UYE131078:UYF131078 VIA131078:VIB131078 VRW131078:VRX131078 WBS131078:WBT131078 WLO131078:WLP131078 WVK131078:WVL131078 C196614:D196614 IY196614:IZ196614 SU196614:SV196614 ACQ196614:ACR196614 AMM196614:AMN196614 AWI196614:AWJ196614 BGE196614:BGF196614 BQA196614:BQB196614 BZW196614:BZX196614 CJS196614:CJT196614 CTO196614:CTP196614 DDK196614:DDL196614 DNG196614:DNH196614 DXC196614:DXD196614 EGY196614:EGZ196614 EQU196614:EQV196614 FAQ196614:FAR196614 FKM196614:FKN196614 FUI196614:FUJ196614 GEE196614:GEF196614 GOA196614:GOB196614 GXW196614:GXX196614 HHS196614:HHT196614 HRO196614:HRP196614 IBK196614:IBL196614 ILG196614:ILH196614 IVC196614:IVD196614 JEY196614:JEZ196614 JOU196614:JOV196614 JYQ196614:JYR196614 KIM196614:KIN196614 KSI196614:KSJ196614 LCE196614:LCF196614 LMA196614:LMB196614 LVW196614:LVX196614 MFS196614:MFT196614 MPO196614:MPP196614 MZK196614:MZL196614 NJG196614:NJH196614 NTC196614:NTD196614 OCY196614:OCZ196614 OMU196614:OMV196614 OWQ196614:OWR196614 PGM196614:PGN196614 PQI196614:PQJ196614 QAE196614:QAF196614 QKA196614:QKB196614 QTW196614:QTX196614 RDS196614:RDT196614 RNO196614:RNP196614 RXK196614:RXL196614 SHG196614:SHH196614 SRC196614:SRD196614 TAY196614:TAZ196614 TKU196614:TKV196614 TUQ196614:TUR196614 UEM196614:UEN196614 UOI196614:UOJ196614 UYE196614:UYF196614 VIA196614:VIB196614 VRW196614:VRX196614 WBS196614:WBT196614 WLO196614:WLP196614 WVK196614:WVL196614 C262150:D262150 IY262150:IZ262150 SU262150:SV262150 ACQ262150:ACR262150 AMM262150:AMN262150 AWI262150:AWJ262150 BGE262150:BGF262150 BQA262150:BQB262150 BZW262150:BZX262150 CJS262150:CJT262150 CTO262150:CTP262150 DDK262150:DDL262150 DNG262150:DNH262150 DXC262150:DXD262150 EGY262150:EGZ262150 EQU262150:EQV262150 FAQ262150:FAR262150 FKM262150:FKN262150 FUI262150:FUJ262150 GEE262150:GEF262150 GOA262150:GOB262150 GXW262150:GXX262150 HHS262150:HHT262150 HRO262150:HRP262150 IBK262150:IBL262150 ILG262150:ILH262150 IVC262150:IVD262150 JEY262150:JEZ262150 JOU262150:JOV262150 JYQ262150:JYR262150 KIM262150:KIN262150 KSI262150:KSJ262150 LCE262150:LCF262150 LMA262150:LMB262150 LVW262150:LVX262150 MFS262150:MFT262150 MPO262150:MPP262150 MZK262150:MZL262150 NJG262150:NJH262150 NTC262150:NTD262150 OCY262150:OCZ262150 OMU262150:OMV262150 OWQ262150:OWR262150 PGM262150:PGN262150 PQI262150:PQJ262150 QAE262150:QAF262150 QKA262150:QKB262150 QTW262150:QTX262150 RDS262150:RDT262150 RNO262150:RNP262150 RXK262150:RXL262150 SHG262150:SHH262150 SRC262150:SRD262150 TAY262150:TAZ262150 TKU262150:TKV262150 TUQ262150:TUR262150 UEM262150:UEN262150 UOI262150:UOJ262150 UYE262150:UYF262150 VIA262150:VIB262150 VRW262150:VRX262150 WBS262150:WBT262150 WLO262150:WLP262150 WVK262150:WVL262150 C327686:D327686 IY327686:IZ327686 SU327686:SV327686 ACQ327686:ACR327686 AMM327686:AMN327686 AWI327686:AWJ327686 BGE327686:BGF327686 BQA327686:BQB327686 BZW327686:BZX327686 CJS327686:CJT327686 CTO327686:CTP327686 DDK327686:DDL327686 DNG327686:DNH327686 DXC327686:DXD327686 EGY327686:EGZ327686 EQU327686:EQV327686 FAQ327686:FAR327686 FKM327686:FKN327686 FUI327686:FUJ327686 GEE327686:GEF327686 GOA327686:GOB327686 GXW327686:GXX327686 HHS327686:HHT327686 HRO327686:HRP327686 IBK327686:IBL327686 ILG327686:ILH327686 IVC327686:IVD327686 JEY327686:JEZ327686 JOU327686:JOV327686 JYQ327686:JYR327686 KIM327686:KIN327686 KSI327686:KSJ327686 LCE327686:LCF327686 LMA327686:LMB327686 LVW327686:LVX327686 MFS327686:MFT327686 MPO327686:MPP327686 MZK327686:MZL327686 NJG327686:NJH327686 NTC327686:NTD327686 OCY327686:OCZ327686 OMU327686:OMV327686 OWQ327686:OWR327686 PGM327686:PGN327686 PQI327686:PQJ327686 QAE327686:QAF327686 QKA327686:QKB327686 QTW327686:QTX327686 RDS327686:RDT327686 RNO327686:RNP327686 RXK327686:RXL327686 SHG327686:SHH327686 SRC327686:SRD327686 TAY327686:TAZ327686 TKU327686:TKV327686 TUQ327686:TUR327686 UEM327686:UEN327686 UOI327686:UOJ327686 UYE327686:UYF327686 VIA327686:VIB327686 VRW327686:VRX327686 WBS327686:WBT327686 WLO327686:WLP327686 WVK327686:WVL327686 C393222:D393222 IY393222:IZ393222 SU393222:SV393222 ACQ393222:ACR393222 AMM393222:AMN393222 AWI393222:AWJ393222 BGE393222:BGF393222 BQA393222:BQB393222 BZW393222:BZX393222 CJS393222:CJT393222 CTO393222:CTP393222 DDK393222:DDL393222 DNG393222:DNH393222 DXC393222:DXD393222 EGY393222:EGZ393222 EQU393222:EQV393222 FAQ393222:FAR393222 FKM393222:FKN393222 FUI393222:FUJ393222 GEE393222:GEF393222 GOA393222:GOB393222 GXW393222:GXX393222 HHS393222:HHT393222 HRO393222:HRP393222 IBK393222:IBL393222 ILG393222:ILH393222 IVC393222:IVD393222 JEY393222:JEZ393222 JOU393222:JOV393222 JYQ393222:JYR393222 KIM393222:KIN393222 KSI393222:KSJ393222 LCE393222:LCF393222 LMA393222:LMB393222 LVW393222:LVX393222 MFS393222:MFT393222 MPO393222:MPP393222 MZK393222:MZL393222 NJG393222:NJH393222 NTC393222:NTD393222 OCY393222:OCZ393222 OMU393222:OMV393222 OWQ393222:OWR393222 PGM393222:PGN393222 PQI393222:PQJ393222 QAE393222:QAF393222 QKA393222:QKB393222 QTW393222:QTX393222 RDS393222:RDT393222 RNO393222:RNP393222 RXK393222:RXL393222 SHG393222:SHH393222 SRC393222:SRD393222 TAY393222:TAZ393222 TKU393222:TKV393222 TUQ393222:TUR393222 UEM393222:UEN393222 UOI393222:UOJ393222 UYE393222:UYF393222 VIA393222:VIB393222 VRW393222:VRX393222 WBS393222:WBT393222 WLO393222:WLP393222 WVK393222:WVL393222 C458758:D458758 IY458758:IZ458758 SU458758:SV458758 ACQ458758:ACR458758 AMM458758:AMN458758 AWI458758:AWJ458758 BGE458758:BGF458758 BQA458758:BQB458758 BZW458758:BZX458758 CJS458758:CJT458758 CTO458758:CTP458758 DDK458758:DDL458758 DNG458758:DNH458758 DXC458758:DXD458758 EGY458758:EGZ458758 EQU458758:EQV458758 FAQ458758:FAR458758 FKM458758:FKN458758 FUI458758:FUJ458758 GEE458758:GEF458758 GOA458758:GOB458758 GXW458758:GXX458758 HHS458758:HHT458758 HRO458758:HRP458758 IBK458758:IBL458758 ILG458758:ILH458758 IVC458758:IVD458758 JEY458758:JEZ458758 JOU458758:JOV458758 JYQ458758:JYR458758 KIM458758:KIN458758 KSI458758:KSJ458758 LCE458758:LCF458758 LMA458758:LMB458758 LVW458758:LVX458758 MFS458758:MFT458758 MPO458758:MPP458758 MZK458758:MZL458758 NJG458758:NJH458758 NTC458758:NTD458758 OCY458758:OCZ458758 OMU458758:OMV458758 OWQ458758:OWR458758 PGM458758:PGN458758 PQI458758:PQJ458758 QAE458758:QAF458758 QKA458758:QKB458758 QTW458758:QTX458758 RDS458758:RDT458758 RNO458758:RNP458758 RXK458758:RXL458758 SHG458758:SHH458758 SRC458758:SRD458758 TAY458758:TAZ458758 TKU458758:TKV458758 TUQ458758:TUR458758 UEM458758:UEN458758 UOI458758:UOJ458758 UYE458758:UYF458758 VIA458758:VIB458758 VRW458758:VRX458758 WBS458758:WBT458758 WLO458758:WLP458758 WVK458758:WVL458758 C524294:D524294 IY524294:IZ524294 SU524294:SV524294 ACQ524294:ACR524294 AMM524294:AMN524294 AWI524294:AWJ524294 BGE524294:BGF524294 BQA524294:BQB524294 BZW524294:BZX524294 CJS524294:CJT524294 CTO524294:CTP524294 DDK524294:DDL524294 DNG524294:DNH524294 DXC524294:DXD524294 EGY524294:EGZ524294 EQU524294:EQV524294 FAQ524294:FAR524294 FKM524294:FKN524294 FUI524294:FUJ524294 GEE524294:GEF524294 GOA524294:GOB524294 GXW524294:GXX524294 HHS524294:HHT524294 HRO524294:HRP524294 IBK524294:IBL524294 ILG524294:ILH524294 IVC524294:IVD524294 JEY524294:JEZ524294 JOU524294:JOV524294 JYQ524294:JYR524294 KIM524294:KIN524294 KSI524294:KSJ524294 LCE524294:LCF524294 LMA524294:LMB524294 LVW524294:LVX524294 MFS524294:MFT524294 MPO524294:MPP524294 MZK524294:MZL524294 NJG524294:NJH524294 NTC524294:NTD524294 OCY524294:OCZ524294 OMU524294:OMV524294 OWQ524294:OWR524294 PGM524294:PGN524294 PQI524294:PQJ524294 QAE524294:QAF524294 QKA524294:QKB524294 QTW524294:QTX524294 RDS524294:RDT524294 RNO524294:RNP524294 RXK524294:RXL524294 SHG524294:SHH524294 SRC524294:SRD524294 TAY524294:TAZ524294 TKU524294:TKV524294 TUQ524294:TUR524294 UEM524294:UEN524294 UOI524294:UOJ524294 UYE524294:UYF524294 VIA524294:VIB524294 VRW524294:VRX524294 WBS524294:WBT524294 WLO524294:WLP524294 WVK524294:WVL524294 C589830:D589830 IY589830:IZ589830 SU589830:SV589830 ACQ589830:ACR589830 AMM589830:AMN589830 AWI589830:AWJ589830 BGE589830:BGF589830 BQA589830:BQB589830 BZW589830:BZX589830 CJS589830:CJT589830 CTO589830:CTP589830 DDK589830:DDL589830 DNG589830:DNH589830 DXC589830:DXD589830 EGY589830:EGZ589830 EQU589830:EQV589830 FAQ589830:FAR589830 FKM589830:FKN589830 FUI589830:FUJ589830 GEE589830:GEF589830 GOA589830:GOB589830 GXW589830:GXX589830 HHS589830:HHT589830 HRO589830:HRP589830 IBK589830:IBL589830 ILG589830:ILH589830 IVC589830:IVD589830 JEY589830:JEZ589830 JOU589830:JOV589830 JYQ589830:JYR589830 KIM589830:KIN589830 KSI589830:KSJ589830 LCE589830:LCF589830 LMA589830:LMB589830 LVW589830:LVX589830 MFS589830:MFT589830 MPO589830:MPP589830 MZK589830:MZL589830 NJG589830:NJH589830 NTC589830:NTD589830 OCY589830:OCZ589830 OMU589830:OMV589830 OWQ589830:OWR589830 PGM589830:PGN589830 PQI589830:PQJ589830 QAE589830:QAF589830 QKA589830:QKB589830 QTW589830:QTX589830 RDS589830:RDT589830 RNO589830:RNP589830 RXK589830:RXL589830 SHG589830:SHH589830 SRC589830:SRD589830 TAY589830:TAZ589830 TKU589830:TKV589830 TUQ589830:TUR589830 UEM589830:UEN589830 UOI589830:UOJ589830 UYE589830:UYF589830 VIA589830:VIB589830 VRW589830:VRX589830 WBS589830:WBT589830 WLO589830:WLP589830 WVK589830:WVL589830 C655366:D655366 IY655366:IZ655366 SU655366:SV655366 ACQ655366:ACR655366 AMM655366:AMN655366 AWI655366:AWJ655366 BGE655366:BGF655366 BQA655366:BQB655366 BZW655366:BZX655366 CJS655366:CJT655366 CTO655366:CTP655366 DDK655366:DDL655366 DNG655366:DNH655366 DXC655366:DXD655366 EGY655366:EGZ655366 EQU655366:EQV655366 FAQ655366:FAR655366 FKM655366:FKN655366 FUI655366:FUJ655366 GEE655366:GEF655366 GOA655366:GOB655366 GXW655366:GXX655366 HHS655366:HHT655366 HRO655366:HRP655366 IBK655366:IBL655366 ILG655366:ILH655366 IVC655366:IVD655366 JEY655366:JEZ655366 JOU655366:JOV655366 JYQ655366:JYR655366 KIM655366:KIN655366 KSI655366:KSJ655366 LCE655366:LCF655366 LMA655366:LMB655366 LVW655366:LVX655366 MFS655366:MFT655366 MPO655366:MPP655366 MZK655366:MZL655366 NJG655366:NJH655366 NTC655366:NTD655366 OCY655366:OCZ655366 OMU655366:OMV655366 OWQ655366:OWR655366 PGM655366:PGN655366 PQI655366:PQJ655366 QAE655366:QAF655366 QKA655366:QKB655366 QTW655366:QTX655366 RDS655366:RDT655366 RNO655366:RNP655366 RXK655366:RXL655366 SHG655366:SHH655366 SRC655366:SRD655366 TAY655366:TAZ655366 TKU655366:TKV655366 TUQ655366:TUR655366 UEM655366:UEN655366 UOI655366:UOJ655366 UYE655366:UYF655366 VIA655366:VIB655366 VRW655366:VRX655366 WBS655366:WBT655366 WLO655366:WLP655366 WVK655366:WVL655366 C720902:D720902 IY720902:IZ720902 SU720902:SV720902 ACQ720902:ACR720902 AMM720902:AMN720902 AWI720902:AWJ720902 BGE720902:BGF720902 BQA720902:BQB720902 BZW720902:BZX720902 CJS720902:CJT720902 CTO720902:CTP720902 DDK720902:DDL720902 DNG720902:DNH720902 DXC720902:DXD720902 EGY720902:EGZ720902 EQU720902:EQV720902 FAQ720902:FAR720902 FKM720902:FKN720902 FUI720902:FUJ720902 GEE720902:GEF720902 GOA720902:GOB720902 GXW720902:GXX720902 HHS720902:HHT720902 HRO720902:HRP720902 IBK720902:IBL720902 ILG720902:ILH720902 IVC720902:IVD720902 JEY720902:JEZ720902 JOU720902:JOV720902 JYQ720902:JYR720902 KIM720902:KIN720902 KSI720902:KSJ720902 LCE720902:LCF720902 LMA720902:LMB720902 LVW720902:LVX720902 MFS720902:MFT720902 MPO720902:MPP720902 MZK720902:MZL720902 NJG720902:NJH720902 NTC720902:NTD720902 OCY720902:OCZ720902 OMU720902:OMV720902 OWQ720902:OWR720902 PGM720902:PGN720902 PQI720902:PQJ720902 QAE720902:QAF720902 QKA720902:QKB720902 QTW720902:QTX720902 RDS720902:RDT720902 RNO720902:RNP720902 RXK720902:RXL720902 SHG720902:SHH720902 SRC720902:SRD720902 TAY720902:TAZ720902 TKU720902:TKV720902 TUQ720902:TUR720902 UEM720902:UEN720902 UOI720902:UOJ720902 UYE720902:UYF720902 VIA720902:VIB720902 VRW720902:VRX720902 WBS720902:WBT720902 WLO720902:WLP720902 WVK720902:WVL720902 C786438:D786438 IY786438:IZ786438 SU786438:SV786438 ACQ786438:ACR786438 AMM786438:AMN786438 AWI786438:AWJ786438 BGE786438:BGF786438 BQA786438:BQB786438 BZW786438:BZX786438 CJS786438:CJT786438 CTO786438:CTP786438 DDK786438:DDL786438 DNG786438:DNH786438 DXC786438:DXD786438 EGY786438:EGZ786438 EQU786438:EQV786438 FAQ786438:FAR786438 FKM786438:FKN786438 FUI786438:FUJ786438 GEE786438:GEF786438 GOA786438:GOB786438 GXW786438:GXX786438 HHS786438:HHT786438 HRO786438:HRP786438 IBK786438:IBL786438 ILG786438:ILH786438 IVC786438:IVD786438 JEY786438:JEZ786438 JOU786438:JOV786438 JYQ786438:JYR786438 KIM786438:KIN786438 KSI786438:KSJ786438 LCE786438:LCF786438 LMA786438:LMB786438 LVW786438:LVX786438 MFS786438:MFT786438 MPO786438:MPP786438 MZK786438:MZL786438 NJG786438:NJH786438 NTC786438:NTD786438 OCY786438:OCZ786438 OMU786438:OMV786438 OWQ786438:OWR786438 PGM786438:PGN786438 PQI786438:PQJ786438 QAE786438:QAF786438 QKA786438:QKB786438 QTW786438:QTX786438 RDS786438:RDT786438 RNO786438:RNP786438 RXK786438:RXL786438 SHG786438:SHH786438 SRC786438:SRD786438 TAY786438:TAZ786438 TKU786438:TKV786438 TUQ786438:TUR786438 UEM786438:UEN786438 UOI786438:UOJ786438 UYE786438:UYF786438 VIA786438:VIB786438 VRW786438:VRX786438 WBS786438:WBT786438 WLO786438:WLP786438 WVK786438:WVL786438 C851974:D851974 IY851974:IZ851974 SU851974:SV851974 ACQ851974:ACR851974 AMM851974:AMN851974 AWI851974:AWJ851974 BGE851974:BGF851974 BQA851974:BQB851974 BZW851974:BZX851974 CJS851974:CJT851974 CTO851974:CTP851974 DDK851974:DDL851974 DNG851974:DNH851974 DXC851974:DXD851974 EGY851974:EGZ851974 EQU851974:EQV851974 FAQ851974:FAR851974 FKM851974:FKN851974 FUI851974:FUJ851974 GEE851974:GEF851974 GOA851974:GOB851974 GXW851974:GXX851974 HHS851974:HHT851974 HRO851974:HRP851974 IBK851974:IBL851974 ILG851974:ILH851974 IVC851974:IVD851974 JEY851974:JEZ851974 JOU851974:JOV851974 JYQ851974:JYR851974 KIM851974:KIN851974 KSI851974:KSJ851974 LCE851974:LCF851974 LMA851974:LMB851974 LVW851974:LVX851974 MFS851974:MFT851974 MPO851974:MPP851974 MZK851974:MZL851974 NJG851974:NJH851974 NTC851974:NTD851974 OCY851974:OCZ851974 OMU851974:OMV851974 OWQ851974:OWR851974 PGM851974:PGN851974 PQI851974:PQJ851974 QAE851974:QAF851974 QKA851974:QKB851974 QTW851974:QTX851974 RDS851974:RDT851974 RNO851974:RNP851974 RXK851974:RXL851974 SHG851974:SHH851974 SRC851974:SRD851974 TAY851974:TAZ851974 TKU851974:TKV851974 TUQ851974:TUR851974 UEM851974:UEN851974 UOI851974:UOJ851974 UYE851974:UYF851974 VIA851974:VIB851974 VRW851974:VRX851974 WBS851974:WBT851974 WLO851974:WLP851974 WVK851974:WVL851974 C917510:D917510 IY917510:IZ917510 SU917510:SV917510 ACQ917510:ACR917510 AMM917510:AMN917510 AWI917510:AWJ917510 BGE917510:BGF917510 BQA917510:BQB917510 BZW917510:BZX917510 CJS917510:CJT917510 CTO917510:CTP917510 DDK917510:DDL917510 DNG917510:DNH917510 DXC917510:DXD917510 EGY917510:EGZ917510 EQU917510:EQV917510 FAQ917510:FAR917510 FKM917510:FKN917510 FUI917510:FUJ917510 GEE917510:GEF917510 GOA917510:GOB917510 GXW917510:GXX917510 HHS917510:HHT917510 HRO917510:HRP917510 IBK917510:IBL917510 ILG917510:ILH917510 IVC917510:IVD917510 JEY917510:JEZ917510 JOU917510:JOV917510 JYQ917510:JYR917510 KIM917510:KIN917510 KSI917510:KSJ917510 LCE917510:LCF917510 LMA917510:LMB917510 LVW917510:LVX917510 MFS917510:MFT917510 MPO917510:MPP917510 MZK917510:MZL917510 NJG917510:NJH917510 NTC917510:NTD917510 OCY917510:OCZ917510 OMU917510:OMV917510 OWQ917510:OWR917510 PGM917510:PGN917510 PQI917510:PQJ917510 QAE917510:QAF917510 QKA917510:QKB917510 QTW917510:QTX917510 RDS917510:RDT917510 RNO917510:RNP917510 RXK917510:RXL917510 SHG917510:SHH917510 SRC917510:SRD917510 TAY917510:TAZ917510 TKU917510:TKV917510 TUQ917510:TUR917510 UEM917510:UEN917510 UOI917510:UOJ917510 UYE917510:UYF917510 VIA917510:VIB917510 VRW917510:VRX917510 WBS917510:WBT917510 WLO917510:WLP917510 WVK917510:WVL917510 C983046:D983046 IY983046:IZ983046 SU983046:SV983046 ACQ983046:ACR983046 AMM983046:AMN983046 AWI983046:AWJ983046 BGE983046:BGF983046 BQA983046:BQB983046 BZW983046:BZX983046 CJS983046:CJT983046 CTO983046:CTP983046 DDK983046:DDL983046 DNG983046:DNH983046 DXC983046:DXD983046 EGY983046:EGZ983046 EQU983046:EQV983046 FAQ983046:FAR983046 FKM983046:FKN983046 FUI983046:FUJ983046 GEE983046:GEF983046 GOA983046:GOB983046 GXW983046:GXX983046 HHS983046:HHT983046 HRO983046:HRP983046 IBK983046:IBL983046 ILG983046:ILH983046 IVC983046:IVD983046 JEY983046:JEZ983046 JOU983046:JOV983046 JYQ983046:JYR983046 KIM983046:KIN983046 KSI983046:KSJ983046 LCE983046:LCF983046 LMA983046:LMB983046 LVW983046:LVX983046 MFS983046:MFT983046 MPO983046:MPP983046 MZK983046:MZL983046 NJG983046:NJH983046 NTC983046:NTD983046 OCY983046:OCZ983046 OMU983046:OMV983046 OWQ983046:OWR983046 PGM983046:PGN983046 PQI983046:PQJ983046 QAE983046:QAF983046 QKA983046:QKB983046 QTW983046:QTX983046 RDS983046:RDT983046 RNO983046:RNP983046 RXK983046:RXL983046 SHG983046:SHH983046 SRC983046:SRD983046 TAY983046:TAZ983046 TKU983046:TKV983046 TUQ983046:TUR983046 UEM983046:UEN983046 UOI983046:UOJ983046 UYE983046:UYF983046 VIA983046:VIB983046 VRW983046:VRX983046 WBS983046:WBT983046 WLO983046:WLP983046 WVK983046:WVL983046" xr:uid="{22AC87E3-9CC6-4507-8B5E-7F747A5091FB}">
      <formula1>$R$20:$R$53</formula1>
    </dataValidation>
    <dataValidation type="decimal" operator="lessThanOrEqual" allowBlank="1" showInputMessage="1" showErrorMessage="1" sqref="E40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E65576 JA65576 SW65576 ACS65576 AMO65576 AWK65576 BGG65576 BQC65576 BZY65576 CJU65576 CTQ65576 DDM65576 DNI65576 DXE65576 EHA65576 EQW65576 FAS65576 FKO65576 FUK65576 GEG65576 GOC65576 GXY65576 HHU65576 HRQ65576 IBM65576 ILI65576 IVE65576 JFA65576 JOW65576 JYS65576 KIO65576 KSK65576 LCG65576 LMC65576 LVY65576 MFU65576 MPQ65576 MZM65576 NJI65576 NTE65576 ODA65576 OMW65576 OWS65576 PGO65576 PQK65576 QAG65576 QKC65576 QTY65576 RDU65576 RNQ65576 RXM65576 SHI65576 SRE65576 TBA65576 TKW65576 TUS65576 UEO65576 UOK65576 UYG65576 VIC65576 VRY65576 WBU65576 WLQ65576 WVM65576 E131112 JA131112 SW131112 ACS131112 AMO131112 AWK131112 BGG131112 BQC131112 BZY131112 CJU131112 CTQ131112 DDM131112 DNI131112 DXE131112 EHA131112 EQW131112 FAS131112 FKO131112 FUK131112 GEG131112 GOC131112 GXY131112 HHU131112 HRQ131112 IBM131112 ILI131112 IVE131112 JFA131112 JOW131112 JYS131112 KIO131112 KSK131112 LCG131112 LMC131112 LVY131112 MFU131112 MPQ131112 MZM131112 NJI131112 NTE131112 ODA131112 OMW131112 OWS131112 PGO131112 PQK131112 QAG131112 QKC131112 QTY131112 RDU131112 RNQ131112 RXM131112 SHI131112 SRE131112 TBA131112 TKW131112 TUS131112 UEO131112 UOK131112 UYG131112 VIC131112 VRY131112 WBU131112 WLQ131112 WVM131112 E196648 JA196648 SW196648 ACS196648 AMO196648 AWK196648 BGG196648 BQC196648 BZY196648 CJU196648 CTQ196648 DDM196648 DNI196648 DXE196648 EHA196648 EQW196648 FAS196648 FKO196648 FUK196648 GEG196648 GOC196648 GXY196648 HHU196648 HRQ196648 IBM196648 ILI196648 IVE196648 JFA196648 JOW196648 JYS196648 KIO196648 KSK196648 LCG196648 LMC196648 LVY196648 MFU196648 MPQ196648 MZM196648 NJI196648 NTE196648 ODA196648 OMW196648 OWS196648 PGO196648 PQK196648 QAG196648 QKC196648 QTY196648 RDU196648 RNQ196648 RXM196648 SHI196648 SRE196648 TBA196648 TKW196648 TUS196648 UEO196648 UOK196648 UYG196648 VIC196648 VRY196648 WBU196648 WLQ196648 WVM196648 E262184 JA262184 SW262184 ACS262184 AMO262184 AWK262184 BGG262184 BQC262184 BZY262184 CJU262184 CTQ262184 DDM262184 DNI262184 DXE262184 EHA262184 EQW262184 FAS262184 FKO262184 FUK262184 GEG262184 GOC262184 GXY262184 HHU262184 HRQ262184 IBM262184 ILI262184 IVE262184 JFA262184 JOW262184 JYS262184 KIO262184 KSK262184 LCG262184 LMC262184 LVY262184 MFU262184 MPQ262184 MZM262184 NJI262184 NTE262184 ODA262184 OMW262184 OWS262184 PGO262184 PQK262184 QAG262184 QKC262184 QTY262184 RDU262184 RNQ262184 RXM262184 SHI262184 SRE262184 TBA262184 TKW262184 TUS262184 UEO262184 UOK262184 UYG262184 VIC262184 VRY262184 WBU262184 WLQ262184 WVM262184 E327720 JA327720 SW327720 ACS327720 AMO327720 AWK327720 BGG327720 BQC327720 BZY327720 CJU327720 CTQ327720 DDM327720 DNI327720 DXE327720 EHA327720 EQW327720 FAS327720 FKO327720 FUK327720 GEG327720 GOC327720 GXY327720 HHU327720 HRQ327720 IBM327720 ILI327720 IVE327720 JFA327720 JOW327720 JYS327720 KIO327720 KSK327720 LCG327720 LMC327720 LVY327720 MFU327720 MPQ327720 MZM327720 NJI327720 NTE327720 ODA327720 OMW327720 OWS327720 PGO327720 PQK327720 QAG327720 QKC327720 QTY327720 RDU327720 RNQ327720 RXM327720 SHI327720 SRE327720 TBA327720 TKW327720 TUS327720 UEO327720 UOK327720 UYG327720 VIC327720 VRY327720 WBU327720 WLQ327720 WVM327720 E393256 JA393256 SW393256 ACS393256 AMO393256 AWK393256 BGG393256 BQC393256 BZY393256 CJU393256 CTQ393256 DDM393256 DNI393256 DXE393256 EHA393256 EQW393256 FAS393256 FKO393256 FUK393256 GEG393256 GOC393256 GXY393256 HHU393256 HRQ393256 IBM393256 ILI393256 IVE393256 JFA393256 JOW393256 JYS393256 KIO393256 KSK393256 LCG393256 LMC393256 LVY393256 MFU393256 MPQ393256 MZM393256 NJI393256 NTE393256 ODA393256 OMW393256 OWS393256 PGO393256 PQK393256 QAG393256 QKC393256 QTY393256 RDU393256 RNQ393256 RXM393256 SHI393256 SRE393256 TBA393256 TKW393256 TUS393256 UEO393256 UOK393256 UYG393256 VIC393256 VRY393256 WBU393256 WLQ393256 WVM393256 E458792 JA458792 SW458792 ACS458792 AMO458792 AWK458792 BGG458792 BQC458792 BZY458792 CJU458792 CTQ458792 DDM458792 DNI458792 DXE458792 EHA458792 EQW458792 FAS458792 FKO458792 FUK458792 GEG458792 GOC458792 GXY458792 HHU458792 HRQ458792 IBM458792 ILI458792 IVE458792 JFA458792 JOW458792 JYS458792 KIO458792 KSK458792 LCG458792 LMC458792 LVY458792 MFU458792 MPQ458792 MZM458792 NJI458792 NTE458792 ODA458792 OMW458792 OWS458792 PGO458792 PQK458792 QAG458792 QKC458792 QTY458792 RDU458792 RNQ458792 RXM458792 SHI458792 SRE458792 TBA458792 TKW458792 TUS458792 UEO458792 UOK458792 UYG458792 VIC458792 VRY458792 WBU458792 WLQ458792 WVM458792 E524328 JA524328 SW524328 ACS524328 AMO524328 AWK524328 BGG524328 BQC524328 BZY524328 CJU524328 CTQ524328 DDM524328 DNI524328 DXE524328 EHA524328 EQW524328 FAS524328 FKO524328 FUK524328 GEG524328 GOC524328 GXY524328 HHU524328 HRQ524328 IBM524328 ILI524328 IVE524328 JFA524328 JOW524328 JYS524328 KIO524328 KSK524328 LCG524328 LMC524328 LVY524328 MFU524328 MPQ524328 MZM524328 NJI524328 NTE524328 ODA524328 OMW524328 OWS524328 PGO524328 PQK524328 QAG524328 QKC524328 QTY524328 RDU524328 RNQ524328 RXM524328 SHI524328 SRE524328 TBA524328 TKW524328 TUS524328 UEO524328 UOK524328 UYG524328 VIC524328 VRY524328 WBU524328 WLQ524328 WVM524328 E589864 JA589864 SW589864 ACS589864 AMO589864 AWK589864 BGG589864 BQC589864 BZY589864 CJU589864 CTQ589864 DDM589864 DNI589864 DXE589864 EHA589864 EQW589864 FAS589864 FKO589864 FUK589864 GEG589864 GOC589864 GXY589864 HHU589864 HRQ589864 IBM589864 ILI589864 IVE589864 JFA589864 JOW589864 JYS589864 KIO589864 KSK589864 LCG589864 LMC589864 LVY589864 MFU589864 MPQ589864 MZM589864 NJI589864 NTE589864 ODA589864 OMW589864 OWS589864 PGO589864 PQK589864 QAG589864 QKC589864 QTY589864 RDU589864 RNQ589864 RXM589864 SHI589864 SRE589864 TBA589864 TKW589864 TUS589864 UEO589864 UOK589864 UYG589864 VIC589864 VRY589864 WBU589864 WLQ589864 WVM589864 E655400 JA655400 SW655400 ACS655400 AMO655400 AWK655400 BGG655400 BQC655400 BZY655400 CJU655400 CTQ655400 DDM655400 DNI655400 DXE655400 EHA655400 EQW655400 FAS655400 FKO655400 FUK655400 GEG655400 GOC655400 GXY655400 HHU655400 HRQ655400 IBM655400 ILI655400 IVE655400 JFA655400 JOW655400 JYS655400 KIO655400 KSK655400 LCG655400 LMC655400 LVY655400 MFU655400 MPQ655400 MZM655400 NJI655400 NTE655400 ODA655400 OMW655400 OWS655400 PGO655400 PQK655400 QAG655400 QKC655400 QTY655400 RDU655400 RNQ655400 RXM655400 SHI655400 SRE655400 TBA655400 TKW655400 TUS655400 UEO655400 UOK655400 UYG655400 VIC655400 VRY655400 WBU655400 WLQ655400 WVM655400 E720936 JA720936 SW720936 ACS720936 AMO720936 AWK720936 BGG720936 BQC720936 BZY720936 CJU720936 CTQ720936 DDM720936 DNI720936 DXE720936 EHA720936 EQW720936 FAS720936 FKO720936 FUK720936 GEG720936 GOC720936 GXY720936 HHU720936 HRQ720936 IBM720936 ILI720936 IVE720936 JFA720936 JOW720936 JYS720936 KIO720936 KSK720936 LCG720936 LMC720936 LVY720936 MFU720936 MPQ720936 MZM720936 NJI720936 NTE720936 ODA720936 OMW720936 OWS720936 PGO720936 PQK720936 QAG720936 QKC720936 QTY720936 RDU720936 RNQ720936 RXM720936 SHI720936 SRE720936 TBA720936 TKW720936 TUS720936 UEO720936 UOK720936 UYG720936 VIC720936 VRY720936 WBU720936 WLQ720936 WVM720936 E786472 JA786472 SW786472 ACS786472 AMO786472 AWK786472 BGG786472 BQC786472 BZY786472 CJU786472 CTQ786472 DDM786472 DNI786472 DXE786472 EHA786472 EQW786472 FAS786472 FKO786472 FUK786472 GEG786472 GOC786472 GXY786472 HHU786472 HRQ786472 IBM786472 ILI786472 IVE786472 JFA786472 JOW786472 JYS786472 KIO786472 KSK786472 LCG786472 LMC786472 LVY786472 MFU786472 MPQ786472 MZM786472 NJI786472 NTE786472 ODA786472 OMW786472 OWS786472 PGO786472 PQK786472 QAG786472 QKC786472 QTY786472 RDU786472 RNQ786472 RXM786472 SHI786472 SRE786472 TBA786472 TKW786472 TUS786472 UEO786472 UOK786472 UYG786472 VIC786472 VRY786472 WBU786472 WLQ786472 WVM786472 E852008 JA852008 SW852008 ACS852008 AMO852008 AWK852008 BGG852008 BQC852008 BZY852008 CJU852008 CTQ852008 DDM852008 DNI852008 DXE852008 EHA852008 EQW852008 FAS852008 FKO852008 FUK852008 GEG852008 GOC852008 GXY852008 HHU852008 HRQ852008 IBM852008 ILI852008 IVE852008 JFA852008 JOW852008 JYS852008 KIO852008 KSK852008 LCG852008 LMC852008 LVY852008 MFU852008 MPQ852008 MZM852008 NJI852008 NTE852008 ODA852008 OMW852008 OWS852008 PGO852008 PQK852008 QAG852008 QKC852008 QTY852008 RDU852008 RNQ852008 RXM852008 SHI852008 SRE852008 TBA852008 TKW852008 TUS852008 UEO852008 UOK852008 UYG852008 VIC852008 VRY852008 WBU852008 WLQ852008 WVM852008 E917544 JA917544 SW917544 ACS917544 AMO917544 AWK917544 BGG917544 BQC917544 BZY917544 CJU917544 CTQ917544 DDM917544 DNI917544 DXE917544 EHA917544 EQW917544 FAS917544 FKO917544 FUK917544 GEG917544 GOC917544 GXY917544 HHU917544 HRQ917544 IBM917544 ILI917544 IVE917544 JFA917544 JOW917544 JYS917544 KIO917544 KSK917544 LCG917544 LMC917544 LVY917544 MFU917544 MPQ917544 MZM917544 NJI917544 NTE917544 ODA917544 OMW917544 OWS917544 PGO917544 PQK917544 QAG917544 QKC917544 QTY917544 RDU917544 RNQ917544 RXM917544 SHI917544 SRE917544 TBA917544 TKW917544 TUS917544 UEO917544 UOK917544 UYG917544 VIC917544 VRY917544 WBU917544 WLQ917544 WVM917544 E983080 JA983080 SW983080 ACS983080 AMO983080 AWK983080 BGG983080 BQC983080 BZY983080 CJU983080 CTQ983080 DDM983080 DNI983080 DXE983080 EHA983080 EQW983080 FAS983080 FKO983080 FUK983080 GEG983080 GOC983080 GXY983080 HHU983080 HRQ983080 IBM983080 ILI983080 IVE983080 JFA983080 JOW983080 JYS983080 KIO983080 KSK983080 LCG983080 LMC983080 LVY983080 MFU983080 MPQ983080 MZM983080 NJI983080 NTE983080 ODA983080 OMW983080 OWS983080 PGO983080 PQK983080 QAG983080 QKC983080 QTY983080 RDU983080 RNQ983080 RXM983080 SHI983080 SRE983080 TBA983080 TKW983080 TUS983080 UEO983080 UOK983080 UYG983080 VIC983080 VRY983080 WBU983080 WLQ983080 WVM983080" xr:uid="{83D4BA27-8CA2-4BE8-9860-53D3412D7972}">
      <formula1>D40</formula1>
    </dataValidation>
    <dataValidation type="list" showInputMessage="1" showErrorMessage="1" sqref="A17:A35 IW17:IW35 SS17:SS35 ACO17:ACO35 AMK17:AMK35 AWG17:AWG35 BGC17:BGC35 BPY17:BPY35 BZU17:BZU35 CJQ17:CJQ35 CTM17:CTM35 DDI17:DDI35 DNE17:DNE35 DXA17:DXA35 EGW17:EGW35 EQS17:EQS35 FAO17:FAO35 FKK17:FKK35 FUG17:FUG35 GEC17:GEC35 GNY17:GNY35 GXU17:GXU35 HHQ17:HHQ35 HRM17:HRM35 IBI17:IBI35 ILE17:ILE35 IVA17:IVA35 JEW17:JEW35 JOS17:JOS35 JYO17:JYO35 KIK17:KIK35 KSG17:KSG35 LCC17:LCC35 LLY17:LLY35 LVU17:LVU35 MFQ17:MFQ35 MPM17:MPM35 MZI17:MZI35 NJE17:NJE35 NTA17:NTA35 OCW17:OCW35 OMS17:OMS35 OWO17:OWO35 PGK17:PGK35 PQG17:PQG35 QAC17:QAC35 QJY17:QJY35 QTU17:QTU35 RDQ17:RDQ35 RNM17:RNM35 RXI17:RXI35 SHE17:SHE35 SRA17:SRA35 TAW17:TAW35 TKS17:TKS35 TUO17:TUO35 UEK17:UEK35 UOG17:UOG35 UYC17:UYC35 VHY17:VHY35 VRU17:VRU35 WBQ17:WBQ35 WLM17:WLM35 WVI17:WVI35 A65553:A65571 IW65553:IW65571 SS65553:SS65571 ACO65553:ACO65571 AMK65553:AMK65571 AWG65553:AWG65571 BGC65553:BGC65571 BPY65553:BPY65571 BZU65553:BZU65571 CJQ65553:CJQ65571 CTM65553:CTM65571 DDI65553:DDI65571 DNE65553:DNE65571 DXA65553:DXA65571 EGW65553:EGW65571 EQS65553:EQS65571 FAO65553:FAO65571 FKK65553:FKK65571 FUG65553:FUG65571 GEC65553:GEC65571 GNY65553:GNY65571 GXU65553:GXU65571 HHQ65553:HHQ65571 HRM65553:HRM65571 IBI65553:IBI65571 ILE65553:ILE65571 IVA65553:IVA65571 JEW65553:JEW65571 JOS65553:JOS65571 JYO65553:JYO65571 KIK65553:KIK65571 KSG65553:KSG65571 LCC65553:LCC65571 LLY65553:LLY65571 LVU65553:LVU65571 MFQ65553:MFQ65571 MPM65553:MPM65571 MZI65553:MZI65571 NJE65553:NJE65571 NTA65553:NTA65571 OCW65553:OCW65571 OMS65553:OMS65571 OWO65553:OWO65571 PGK65553:PGK65571 PQG65553:PQG65571 QAC65553:QAC65571 QJY65553:QJY65571 QTU65553:QTU65571 RDQ65553:RDQ65571 RNM65553:RNM65571 RXI65553:RXI65571 SHE65553:SHE65571 SRA65553:SRA65571 TAW65553:TAW65571 TKS65553:TKS65571 TUO65553:TUO65571 UEK65553:UEK65571 UOG65553:UOG65571 UYC65553:UYC65571 VHY65553:VHY65571 VRU65553:VRU65571 WBQ65553:WBQ65571 WLM65553:WLM65571 WVI65553:WVI65571 A131089:A131107 IW131089:IW131107 SS131089:SS131107 ACO131089:ACO131107 AMK131089:AMK131107 AWG131089:AWG131107 BGC131089:BGC131107 BPY131089:BPY131107 BZU131089:BZU131107 CJQ131089:CJQ131107 CTM131089:CTM131107 DDI131089:DDI131107 DNE131089:DNE131107 DXA131089:DXA131107 EGW131089:EGW131107 EQS131089:EQS131107 FAO131089:FAO131107 FKK131089:FKK131107 FUG131089:FUG131107 GEC131089:GEC131107 GNY131089:GNY131107 GXU131089:GXU131107 HHQ131089:HHQ131107 HRM131089:HRM131107 IBI131089:IBI131107 ILE131089:ILE131107 IVA131089:IVA131107 JEW131089:JEW131107 JOS131089:JOS131107 JYO131089:JYO131107 KIK131089:KIK131107 KSG131089:KSG131107 LCC131089:LCC131107 LLY131089:LLY131107 LVU131089:LVU131107 MFQ131089:MFQ131107 MPM131089:MPM131107 MZI131089:MZI131107 NJE131089:NJE131107 NTA131089:NTA131107 OCW131089:OCW131107 OMS131089:OMS131107 OWO131089:OWO131107 PGK131089:PGK131107 PQG131089:PQG131107 QAC131089:QAC131107 QJY131089:QJY131107 QTU131089:QTU131107 RDQ131089:RDQ131107 RNM131089:RNM131107 RXI131089:RXI131107 SHE131089:SHE131107 SRA131089:SRA131107 TAW131089:TAW131107 TKS131089:TKS131107 TUO131089:TUO131107 UEK131089:UEK131107 UOG131089:UOG131107 UYC131089:UYC131107 VHY131089:VHY131107 VRU131089:VRU131107 WBQ131089:WBQ131107 WLM131089:WLM131107 WVI131089:WVI131107 A196625:A196643 IW196625:IW196643 SS196625:SS196643 ACO196625:ACO196643 AMK196625:AMK196643 AWG196625:AWG196643 BGC196625:BGC196643 BPY196625:BPY196643 BZU196625:BZU196643 CJQ196625:CJQ196643 CTM196625:CTM196643 DDI196625:DDI196643 DNE196625:DNE196643 DXA196625:DXA196643 EGW196625:EGW196643 EQS196625:EQS196643 FAO196625:FAO196643 FKK196625:FKK196643 FUG196625:FUG196643 GEC196625:GEC196643 GNY196625:GNY196643 GXU196625:GXU196643 HHQ196625:HHQ196643 HRM196625:HRM196643 IBI196625:IBI196643 ILE196625:ILE196643 IVA196625:IVA196643 JEW196625:JEW196643 JOS196625:JOS196643 JYO196625:JYO196643 KIK196625:KIK196643 KSG196625:KSG196643 LCC196625:LCC196643 LLY196625:LLY196643 LVU196625:LVU196643 MFQ196625:MFQ196643 MPM196625:MPM196643 MZI196625:MZI196643 NJE196625:NJE196643 NTA196625:NTA196643 OCW196625:OCW196643 OMS196625:OMS196643 OWO196625:OWO196643 PGK196625:PGK196643 PQG196625:PQG196643 QAC196625:QAC196643 QJY196625:QJY196643 QTU196625:QTU196643 RDQ196625:RDQ196643 RNM196625:RNM196643 RXI196625:RXI196643 SHE196625:SHE196643 SRA196625:SRA196643 TAW196625:TAW196643 TKS196625:TKS196643 TUO196625:TUO196643 UEK196625:UEK196643 UOG196625:UOG196643 UYC196625:UYC196643 VHY196625:VHY196643 VRU196625:VRU196643 WBQ196625:WBQ196643 WLM196625:WLM196643 WVI196625:WVI196643 A262161:A262179 IW262161:IW262179 SS262161:SS262179 ACO262161:ACO262179 AMK262161:AMK262179 AWG262161:AWG262179 BGC262161:BGC262179 BPY262161:BPY262179 BZU262161:BZU262179 CJQ262161:CJQ262179 CTM262161:CTM262179 DDI262161:DDI262179 DNE262161:DNE262179 DXA262161:DXA262179 EGW262161:EGW262179 EQS262161:EQS262179 FAO262161:FAO262179 FKK262161:FKK262179 FUG262161:FUG262179 GEC262161:GEC262179 GNY262161:GNY262179 GXU262161:GXU262179 HHQ262161:HHQ262179 HRM262161:HRM262179 IBI262161:IBI262179 ILE262161:ILE262179 IVA262161:IVA262179 JEW262161:JEW262179 JOS262161:JOS262179 JYO262161:JYO262179 KIK262161:KIK262179 KSG262161:KSG262179 LCC262161:LCC262179 LLY262161:LLY262179 LVU262161:LVU262179 MFQ262161:MFQ262179 MPM262161:MPM262179 MZI262161:MZI262179 NJE262161:NJE262179 NTA262161:NTA262179 OCW262161:OCW262179 OMS262161:OMS262179 OWO262161:OWO262179 PGK262161:PGK262179 PQG262161:PQG262179 QAC262161:QAC262179 QJY262161:QJY262179 QTU262161:QTU262179 RDQ262161:RDQ262179 RNM262161:RNM262179 RXI262161:RXI262179 SHE262161:SHE262179 SRA262161:SRA262179 TAW262161:TAW262179 TKS262161:TKS262179 TUO262161:TUO262179 UEK262161:UEK262179 UOG262161:UOG262179 UYC262161:UYC262179 VHY262161:VHY262179 VRU262161:VRU262179 WBQ262161:WBQ262179 WLM262161:WLM262179 WVI262161:WVI262179 A327697:A327715 IW327697:IW327715 SS327697:SS327715 ACO327697:ACO327715 AMK327697:AMK327715 AWG327697:AWG327715 BGC327697:BGC327715 BPY327697:BPY327715 BZU327697:BZU327715 CJQ327697:CJQ327715 CTM327697:CTM327715 DDI327697:DDI327715 DNE327697:DNE327715 DXA327697:DXA327715 EGW327697:EGW327715 EQS327697:EQS327715 FAO327697:FAO327715 FKK327697:FKK327715 FUG327697:FUG327715 GEC327697:GEC327715 GNY327697:GNY327715 GXU327697:GXU327715 HHQ327697:HHQ327715 HRM327697:HRM327715 IBI327697:IBI327715 ILE327697:ILE327715 IVA327697:IVA327715 JEW327697:JEW327715 JOS327697:JOS327715 JYO327697:JYO327715 KIK327697:KIK327715 KSG327697:KSG327715 LCC327697:LCC327715 LLY327697:LLY327715 LVU327697:LVU327715 MFQ327697:MFQ327715 MPM327697:MPM327715 MZI327697:MZI327715 NJE327697:NJE327715 NTA327697:NTA327715 OCW327697:OCW327715 OMS327697:OMS327715 OWO327697:OWO327715 PGK327697:PGK327715 PQG327697:PQG327715 QAC327697:QAC327715 QJY327697:QJY327715 QTU327697:QTU327715 RDQ327697:RDQ327715 RNM327697:RNM327715 RXI327697:RXI327715 SHE327697:SHE327715 SRA327697:SRA327715 TAW327697:TAW327715 TKS327697:TKS327715 TUO327697:TUO327715 UEK327697:UEK327715 UOG327697:UOG327715 UYC327697:UYC327715 VHY327697:VHY327715 VRU327697:VRU327715 WBQ327697:WBQ327715 WLM327697:WLM327715 WVI327697:WVI327715 A393233:A393251 IW393233:IW393251 SS393233:SS393251 ACO393233:ACO393251 AMK393233:AMK393251 AWG393233:AWG393251 BGC393233:BGC393251 BPY393233:BPY393251 BZU393233:BZU393251 CJQ393233:CJQ393251 CTM393233:CTM393251 DDI393233:DDI393251 DNE393233:DNE393251 DXA393233:DXA393251 EGW393233:EGW393251 EQS393233:EQS393251 FAO393233:FAO393251 FKK393233:FKK393251 FUG393233:FUG393251 GEC393233:GEC393251 GNY393233:GNY393251 GXU393233:GXU393251 HHQ393233:HHQ393251 HRM393233:HRM393251 IBI393233:IBI393251 ILE393233:ILE393251 IVA393233:IVA393251 JEW393233:JEW393251 JOS393233:JOS393251 JYO393233:JYO393251 KIK393233:KIK393251 KSG393233:KSG393251 LCC393233:LCC393251 LLY393233:LLY393251 LVU393233:LVU393251 MFQ393233:MFQ393251 MPM393233:MPM393251 MZI393233:MZI393251 NJE393233:NJE393251 NTA393233:NTA393251 OCW393233:OCW393251 OMS393233:OMS393251 OWO393233:OWO393251 PGK393233:PGK393251 PQG393233:PQG393251 QAC393233:QAC393251 QJY393233:QJY393251 QTU393233:QTU393251 RDQ393233:RDQ393251 RNM393233:RNM393251 RXI393233:RXI393251 SHE393233:SHE393251 SRA393233:SRA393251 TAW393233:TAW393251 TKS393233:TKS393251 TUO393233:TUO393251 UEK393233:UEK393251 UOG393233:UOG393251 UYC393233:UYC393251 VHY393233:VHY393251 VRU393233:VRU393251 WBQ393233:WBQ393251 WLM393233:WLM393251 WVI393233:WVI393251 A458769:A458787 IW458769:IW458787 SS458769:SS458787 ACO458769:ACO458787 AMK458769:AMK458787 AWG458769:AWG458787 BGC458769:BGC458787 BPY458769:BPY458787 BZU458769:BZU458787 CJQ458769:CJQ458787 CTM458769:CTM458787 DDI458769:DDI458787 DNE458769:DNE458787 DXA458769:DXA458787 EGW458769:EGW458787 EQS458769:EQS458787 FAO458769:FAO458787 FKK458769:FKK458787 FUG458769:FUG458787 GEC458769:GEC458787 GNY458769:GNY458787 GXU458769:GXU458787 HHQ458769:HHQ458787 HRM458769:HRM458787 IBI458769:IBI458787 ILE458769:ILE458787 IVA458769:IVA458787 JEW458769:JEW458787 JOS458769:JOS458787 JYO458769:JYO458787 KIK458769:KIK458787 KSG458769:KSG458787 LCC458769:LCC458787 LLY458769:LLY458787 LVU458769:LVU458787 MFQ458769:MFQ458787 MPM458769:MPM458787 MZI458769:MZI458787 NJE458769:NJE458787 NTA458769:NTA458787 OCW458769:OCW458787 OMS458769:OMS458787 OWO458769:OWO458787 PGK458769:PGK458787 PQG458769:PQG458787 QAC458769:QAC458787 QJY458769:QJY458787 QTU458769:QTU458787 RDQ458769:RDQ458787 RNM458769:RNM458787 RXI458769:RXI458787 SHE458769:SHE458787 SRA458769:SRA458787 TAW458769:TAW458787 TKS458769:TKS458787 TUO458769:TUO458787 UEK458769:UEK458787 UOG458769:UOG458787 UYC458769:UYC458787 VHY458769:VHY458787 VRU458769:VRU458787 WBQ458769:WBQ458787 WLM458769:WLM458787 WVI458769:WVI458787 A524305:A524323 IW524305:IW524323 SS524305:SS524323 ACO524305:ACO524323 AMK524305:AMK524323 AWG524305:AWG524323 BGC524305:BGC524323 BPY524305:BPY524323 BZU524305:BZU524323 CJQ524305:CJQ524323 CTM524305:CTM524323 DDI524305:DDI524323 DNE524305:DNE524323 DXA524305:DXA524323 EGW524305:EGW524323 EQS524305:EQS524323 FAO524305:FAO524323 FKK524305:FKK524323 FUG524305:FUG524323 GEC524305:GEC524323 GNY524305:GNY524323 GXU524305:GXU524323 HHQ524305:HHQ524323 HRM524305:HRM524323 IBI524305:IBI524323 ILE524305:ILE524323 IVA524305:IVA524323 JEW524305:JEW524323 JOS524305:JOS524323 JYO524305:JYO524323 KIK524305:KIK524323 KSG524305:KSG524323 LCC524305:LCC524323 LLY524305:LLY524323 LVU524305:LVU524323 MFQ524305:MFQ524323 MPM524305:MPM524323 MZI524305:MZI524323 NJE524305:NJE524323 NTA524305:NTA524323 OCW524305:OCW524323 OMS524305:OMS524323 OWO524305:OWO524323 PGK524305:PGK524323 PQG524305:PQG524323 QAC524305:QAC524323 QJY524305:QJY524323 QTU524305:QTU524323 RDQ524305:RDQ524323 RNM524305:RNM524323 RXI524305:RXI524323 SHE524305:SHE524323 SRA524305:SRA524323 TAW524305:TAW524323 TKS524305:TKS524323 TUO524305:TUO524323 UEK524305:UEK524323 UOG524305:UOG524323 UYC524305:UYC524323 VHY524305:VHY524323 VRU524305:VRU524323 WBQ524305:WBQ524323 WLM524305:WLM524323 WVI524305:WVI524323 A589841:A589859 IW589841:IW589859 SS589841:SS589859 ACO589841:ACO589859 AMK589841:AMK589859 AWG589841:AWG589859 BGC589841:BGC589859 BPY589841:BPY589859 BZU589841:BZU589859 CJQ589841:CJQ589859 CTM589841:CTM589859 DDI589841:DDI589859 DNE589841:DNE589859 DXA589841:DXA589859 EGW589841:EGW589859 EQS589841:EQS589859 FAO589841:FAO589859 FKK589841:FKK589859 FUG589841:FUG589859 GEC589841:GEC589859 GNY589841:GNY589859 GXU589841:GXU589859 HHQ589841:HHQ589859 HRM589841:HRM589859 IBI589841:IBI589859 ILE589841:ILE589859 IVA589841:IVA589859 JEW589841:JEW589859 JOS589841:JOS589859 JYO589841:JYO589859 KIK589841:KIK589859 KSG589841:KSG589859 LCC589841:LCC589859 LLY589841:LLY589859 LVU589841:LVU589859 MFQ589841:MFQ589859 MPM589841:MPM589859 MZI589841:MZI589859 NJE589841:NJE589859 NTA589841:NTA589859 OCW589841:OCW589859 OMS589841:OMS589859 OWO589841:OWO589859 PGK589841:PGK589859 PQG589841:PQG589859 QAC589841:QAC589859 QJY589841:QJY589859 QTU589841:QTU589859 RDQ589841:RDQ589859 RNM589841:RNM589859 RXI589841:RXI589859 SHE589841:SHE589859 SRA589841:SRA589859 TAW589841:TAW589859 TKS589841:TKS589859 TUO589841:TUO589859 UEK589841:UEK589859 UOG589841:UOG589859 UYC589841:UYC589859 VHY589841:VHY589859 VRU589841:VRU589859 WBQ589841:WBQ589859 WLM589841:WLM589859 WVI589841:WVI589859 A655377:A655395 IW655377:IW655395 SS655377:SS655395 ACO655377:ACO655395 AMK655377:AMK655395 AWG655377:AWG655395 BGC655377:BGC655395 BPY655377:BPY655395 BZU655377:BZU655395 CJQ655377:CJQ655395 CTM655377:CTM655395 DDI655377:DDI655395 DNE655377:DNE655395 DXA655377:DXA655395 EGW655377:EGW655395 EQS655377:EQS655395 FAO655377:FAO655395 FKK655377:FKK655395 FUG655377:FUG655395 GEC655377:GEC655395 GNY655377:GNY655395 GXU655377:GXU655395 HHQ655377:HHQ655395 HRM655377:HRM655395 IBI655377:IBI655395 ILE655377:ILE655395 IVA655377:IVA655395 JEW655377:JEW655395 JOS655377:JOS655395 JYO655377:JYO655395 KIK655377:KIK655395 KSG655377:KSG655395 LCC655377:LCC655395 LLY655377:LLY655395 LVU655377:LVU655395 MFQ655377:MFQ655395 MPM655377:MPM655395 MZI655377:MZI655395 NJE655377:NJE655395 NTA655377:NTA655395 OCW655377:OCW655395 OMS655377:OMS655395 OWO655377:OWO655395 PGK655377:PGK655395 PQG655377:PQG655395 QAC655377:QAC655395 QJY655377:QJY655395 QTU655377:QTU655395 RDQ655377:RDQ655395 RNM655377:RNM655395 RXI655377:RXI655395 SHE655377:SHE655395 SRA655377:SRA655395 TAW655377:TAW655395 TKS655377:TKS655395 TUO655377:TUO655395 UEK655377:UEK655395 UOG655377:UOG655395 UYC655377:UYC655395 VHY655377:VHY655395 VRU655377:VRU655395 WBQ655377:WBQ655395 WLM655377:WLM655395 WVI655377:WVI655395 A720913:A720931 IW720913:IW720931 SS720913:SS720931 ACO720913:ACO720931 AMK720913:AMK720931 AWG720913:AWG720931 BGC720913:BGC720931 BPY720913:BPY720931 BZU720913:BZU720931 CJQ720913:CJQ720931 CTM720913:CTM720931 DDI720913:DDI720931 DNE720913:DNE720931 DXA720913:DXA720931 EGW720913:EGW720931 EQS720913:EQS720931 FAO720913:FAO720931 FKK720913:FKK720931 FUG720913:FUG720931 GEC720913:GEC720931 GNY720913:GNY720931 GXU720913:GXU720931 HHQ720913:HHQ720931 HRM720913:HRM720931 IBI720913:IBI720931 ILE720913:ILE720931 IVA720913:IVA720931 JEW720913:JEW720931 JOS720913:JOS720931 JYO720913:JYO720931 KIK720913:KIK720931 KSG720913:KSG720931 LCC720913:LCC720931 LLY720913:LLY720931 LVU720913:LVU720931 MFQ720913:MFQ720931 MPM720913:MPM720931 MZI720913:MZI720931 NJE720913:NJE720931 NTA720913:NTA720931 OCW720913:OCW720931 OMS720913:OMS720931 OWO720913:OWO720931 PGK720913:PGK720931 PQG720913:PQG720931 QAC720913:QAC720931 QJY720913:QJY720931 QTU720913:QTU720931 RDQ720913:RDQ720931 RNM720913:RNM720931 RXI720913:RXI720931 SHE720913:SHE720931 SRA720913:SRA720931 TAW720913:TAW720931 TKS720913:TKS720931 TUO720913:TUO720931 UEK720913:UEK720931 UOG720913:UOG720931 UYC720913:UYC720931 VHY720913:VHY720931 VRU720913:VRU720931 WBQ720913:WBQ720931 WLM720913:WLM720931 WVI720913:WVI720931 A786449:A786467 IW786449:IW786467 SS786449:SS786467 ACO786449:ACO786467 AMK786449:AMK786467 AWG786449:AWG786467 BGC786449:BGC786467 BPY786449:BPY786467 BZU786449:BZU786467 CJQ786449:CJQ786467 CTM786449:CTM786467 DDI786449:DDI786467 DNE786449:DNE786467 DXA786449:DXA786467 EGW786449:EGW786467 EQS786449:EQS786467 FAO786449:FAO786467 FKK786449:FKK786467 FUG786449:FUG786467 GEC786449:GEC786467 GNY786449:GNY786467 GXU786449:GXU786467 HHQ786449:HHQ786467 HRM786449:HRM786467 IBI786449:IBI786467 ILE786449:ILE786467 IVA786449:IVA786467 JEW786449:JEW786467 JOS786449:JOS786467 JYO786449:JYO786467 KIK786449:KIK786467 KSG786449:KSG786467 LCC786449:LCC786467 LLY786449:LLY786467 LVU786449:LVU786467 MFQ786449:MFQ786467 MPM786449:MPM786467 MZI786449:MZI786467 NJE786449:NJE786467 NTA786449:NTA786467 OCW786449:OCW786467 OMS786449:OMS786467 OWO786449:OWO786467 PGK786449:PGK786467 PQG786449:PQG786467 QAC786449:QAC786467 QJY786449:QJY786467 QTU786449:QTU786467 RDQ786449:RDQ786467 RNM786449:RNM786467 RXI786449:RXI786467 SHE786449:SHE786467 SRA786449:SRA786467 TAW786449:TAW786467 TKS786449:TKS786467 TUO786449:TUO786467 UEK786449:UEK786467 UOG786449:UOG786467 UYC786449:UYC786467 VHY786449:VHY786467 VRU786449:VRU786467 WBQ786449:WBQ786467 WLM786449:WLM786467 WVI786449:WVI786467 A851985:A852003 IW851985:IW852003 SS851985:SS852003 ACO851985:ACO852003 AMK851985:AMK852003 AWG851985:AWG852003 BGC851985:BGC852003 BPY851985:BPY852003 BZU851985:BZU852003 CJQ851985:CJQ852003 CTM851985:CTM852003 DDI851985:DDI852003 DNE851985:DNE852003 DXA851985:DXA852003 EGW851985:EGW852003 EQS851985:EQS852003 FAO851985:FAO852003 FKK851985:FKK852003 FUG851985:FUG852003 GEC851985:GEC852003 GNY851985:GNY852003 GXU851985:GXU852003 HHQ851985:HHQ852003 HRM851985:HRM852003 IBI851985:IBI852003 ILE851985:ILE852003 IVA851985:IVA852003 JEW851985:JEW852003 JOS851985:JOS852003 JYO851985:JYO852003 KIK851985:KIK852003 KSG851985:KSG852003 LCC851985:LCC852003 LLY851985:LLY852003 LVU851985:LVU852003 MFQ851985:MFQ852003 MPM851985:MPM852003 MZI851985:MZI852003 NJE851985:NJE852003 NTA851985:NTA852003 OCW851985:OCW852003 OMS851985:OMS852003 OWO851985:OWO852003 PGK851985:PGK852003 PQG851985:PQG852003 QAC851985:QAC852003 QJY851985:QJY852003 QTU851985:QTU852003 RDQ851985:RDQ852003 RNM851985:RNM852003 RXI851985:RXI852003 SHE851985:SHE852003 SRA851985:SRA852003 TAW851985:TAW852003 TKS851985:TKS852003 TUO851985:TUO852003 UEK851985:UEK852003 UOG851985:UOG852003 UYC851985:UYC852003 VHY851985:VHY852003 VRU851985:VRU852003 WBQ851985:WBQ852003 WLM851985:WLM852003 WVI851985:WVI852003 A917521:A917539 IW917521:IW917539 SS917521:SS917539 ACO917521:ACO917539 AMK917521:AMK917539 AWG917521:AWG917539 BGC917521:BGC917539 BPY917521:BPY917539 BZU917521:BZU917539 CJQ917521:CJQ917539 CTM917521:CTM917539 DDI917521:DDI917539 DNE917521:DNE917539 DXA917521:DXA917539 EGW917521:EGW917539 EQS917521:EQS917539 FAO917521:FAO917539 FKK917521:FKK917539 FUG917521:FUG917539 GEC917521:GEC917539 GNY917521:GNY917539 GXU917521:GXU917539 HHQ917521:HHQ917539 HRM917521:HRM917539 IBI917521:IBI917539 ILE917521:ILE917539 IVA917521:IVA917539 JEW917521:JEW917539 JOS917521:JOS917539 JYO917521:JYO917539 KIK917521:KIK917539 KSG917521:KSG917539 LCC917521:LCC917539 LLY917521:LLY917539 LVU917521:LVU917539 MFQ917521:MFQ917539 MPM917521:MPM917539 MZI917521:MZI917539 NJE917521:NJE917539 NTA917521:NTA917539 OCW917521:OCW917539 OMS917521:OMS917539 OWO917521:OWO917539 PGK917521:PGK917539 PQG917521:PQG917539 QAC917521:QAC917539 QJY917521:QJY917539 QTU917521:QTU917539 RDQ917521:RDQ917539 RNM917521:RNM917539 RXI917521:RXI917539 SHE917521:SHE917539 SRA917521:SRA917539 TAW917521:TAW917539 TKS917521:TKS917539 TUO917521:TUO917539 UEK917521:UEK917539 UOG917521:UOG917539 UYC917521:UYC917539 VHY917521:VHY917539 VRU917521:VRU917539 WBQ917521:WBQ917539 WLM917521:WLM917539 WVI917521:WVI917539 A983057:A983075 IW983057:IW983075 SS983057:SS983075 ACO983057:ACO983075 AMK983057:AMK983075 AWG983057:AWG983075 BGC983057:BGC983075 BPY983057:BPY983075 BZU983057:BZU983075 CJQ983057:CJQ983075 CTM983057:CTM983075 DDI983057:DDI983075 DNE983057:DNE983075 DXA983057:DXA983075 EGW983057:EGW983075 EQS983057:EQS983075 FAO983057:FAO983075 FKK983057:FKK983075 FUG983057:FUG983075 GEC983057:GEC983075 GNY983057:GNY983075 GXU983057:GXU983075 HHQ983057:HHQ983075 HRM983057:HRM983075 IBI983057:IBI983075 ILE983057:ILE983075 IVA983057:IVA983075 JEW983057:JEW983075 JOS983057:JOS983075 JYO983057:JYO983075 KIK983057:KIK983075 KSG983057:KSG983075 LCC983057:LCC983075 LLY983057:LLY983075 LVU983057:LVU983075 MFQ983057:MFQ983075 MPM983057:MPM983075 MZI983057:MZI983075 NJE983057:NJE983075 NTA983057:NTA983075 OCW983057:OCW983075 OMS983057:OMS983075 OWO983057:OWO983075 PGK983057:PGK983075 PQG983057:PQG983075 QAC983057:QAC983075 QJY983057:QJY983075 QTU983057:QTU983075 RDQ983057:RDQ983075 RNM983057:RNM983075 RXI983057:RXI983075 SHE983057:SHE983075 SRA983057:SRA983075 TAW983057:TAW983075 TKS983057:TKS983075 TUO983057:TUO983075 UEK983057:UEK983075 UOG983057:UOG983075 UYC983057:UYC983075 VHY983057:VHY983075 VRU983057:VRU983075 WBQ983057:WBQ983075 WLM983057:WLM983075 WVI983057:WVI983075" xr:uid="{BC3B4B9C-DA45-4DDB-BD6F-1424D86121DF}">
      <formula1>$Q$3:$Q$15</formula1>
    </dataValidation>
    <dataValidation type="decimal" operator="lessThanOrEqual" allowBlank="1" showInputMessage="1" showErrorMessage="1" errorTitle="NEPLATNÁ HODNOTA" error="Částka připadající na základní činnost nesmí být nižší, než částka obdržené dotace_x000a_" sqref="C17:C35 IY17:IY35 SU17:SU35 ACQ17:ACQ35 AMM17:AMM35 AWI17:AWI35 BGE17:BGE35 BQA17:BQA35 BZW17:BZW35 CJS17:CJS35 CTO17:CTO35 DDK17:DDK35 DNG17:DNG35 DXC17:DXC35 EGY17:EGY35 EQU17:EQU35 FAQ17:FAQ35 FKM17:FKM35 FUI17:FUI35 GEE17:GEE35 GOA17:GOA35 GXW17:GXW35 HHS17:HHS35 HRO17:HRO35 IBK17:IBK35 ILG17:ILG35 IVC17:IVC35 JEY17:JEY35 JOU17:JOU35 JYQ17:JYQ35 KIM17:KIM35 KSI17:KSI35 LCE17:LCE35 LMA17:LMA35 LVW17:LVW35 MFS17:MFS35 MPO17:MPO35 MZK17:MZK35 NJG17:NJG35 NTC17:NTC35 OCY17:OCY35 OMU17:OMU35 OWQ17:OWQ35 PGM17:PGM35 PQI17:PQI35 QAE17:QAE35 QKA17:QKA35 QTW17:QTW35 RDS17:RDS35 RNO17:RNO35 RXK17:RXK35 SHG17:SHG35 SRC17:SRC35 TAY17:TAY35 TKU17:TKU35 TUQ17:TUQ35 UEM17:UEM35 UOI17:UOI35 UYE17:UYE35 VIA17:VIA35 VRW17:VRW35 WBS17:WBS35 WLO17:WLO35 WVK17:WVK35 C65553:C65571 IY65553:IY65571 SU65553:SU65571 ACQ65553:ACQ65571 AMM65553:AMM65571 AWI65553:AWI65571 BGE65553:BGE65571 BQA65553:BQA65571 BZW65553:BZW65571 CJS65553:CJS65571 CTO65553:CTO65571 DDK65553:DDK65571 DNG65553:DNG65571 DXC65553:DXC65571 EGY65553:EGY65571 EQU65553:EQU65571 FAQ65553:FAQ65571 FKM65553:FKM65571 FUI65553:FUI65571 GEE65553:GEE65571 GOA65553:GOA65571 GXW65553:GXW65571 HHS65553:HHS65571 HRO65553:HRO65571 IBK65553:IBK65571 ILG65553:ILG65571 IVC65553:IVC65571 JEY65553:JEY65571 JOU65553:JOU65571 JYQ65553:JYQ65571 KIM65553:KIM65571 KSI65553:KSI65571 LCE65553:LCE65571 LMA65553:LMA65571 LVW65553:LVW65571 MFS65553:MFS65571 MPO65553:MPO65571 MZK65553:MZK65571 NJG65553:NJG65571 NTC65553:NTC65571 OCY65553:OCY65571 OMU65553:OMU65571 OWQ65553:OWQ65571 PGM65553:PGM65571 PQI65553:PQI65571 QAE65553:QAE65571 QKA65553:QKA65571 QTW65553:QTW65571 RDS65553:RDS65571 RNO65553:RNO65571 RXK65553:RXK65571 SHG65553:SHG65571 SRC65553:SRC65571 TAY65553:TAY65571 TKU65553:TKU65571 TUQ65553:TUQ65571 UEM65553:UEM65571 UOI65553:UOI65571 UYE65553:UYE65571 VIA65553:VIA65571 VRW65553:VRW65571 WBS65553:WBS65571 WLO65553:WLO65571 WVK65553:WVK65571 C131089:C131107 IY131089:IY131107 SU131089:SU131107 ACQ131089:ACQ131107 AMM131089:AMM131107 AWI131089:AWI131107 BGE131089:BGE131107 BQA131089:BQA131107 BZW131089:BZW131107 CJS131089:CJS131107 CTO131089:CTO131107 DDK131089:DDK131107 DNG131089:DNG131107 DXC131089:DXC131107 EGY131089:EGY131107 EQU131089:EQU131107 FAQ131089:FAQ131107 FKM131089:FKM131107 FUI131089:FUI131107 GEE131089:GEE131107 GOA131089:GOA131107 GXW131089:GXW131107 HHS131089:HHS131107 HRO131089:HRO131107 IBK131089:IBK131107 ILG131089:ILG131107 IVC131089:IVC131107 JEY131089:JEY131107 JOU131089:JOU131107 JYQ131089:JYQ131107 KIM131089:KIM131107 KSI131089:KSI131107 LCE131089:LCE131107 LMA131089:LMA131107 LVW131089:LVW131107 MFS131089:MFS131107 MPO131089:MPO131107 MZK131089:MZK131107 NJG131089:NJG131107 NTC131089:NTC131107 OCY131089:OCY131107 OMU131089:OMU131107 OWQ131089:OWQ131107 PGM131089:PGM131107 PQI131089:PQI131107 QAE131089:QAE131107 QKA131089:QKA131107 QTW131089:QTW131107 RDS131089:RDS131107 RNO131089:RNO131107 RXK131089:RXK131107 SHG131089:SHG131107 SRC131089:SRC131107 TAY131089:TAY131107 TKU131089:TKU131107 TUQ131089:TUQ131107 UEM131089:UEM131107 UOI131089:UOI131107 UYE131089:UYE131107 VIA131089:VIA131107 VRW131089:VRW131107 WBS131089:WBS131107 WLO131089:WLO131107 WVK131089:WVK131107 C196625:C196643 IY196625:IY196643 SU196625:SU196643 ACQ196625:ACQ196643 AMM196625:AMM196643 AWI196625:AWI196643 BGE196625:BGE196643 BQA196625:BQA196643 BZW196625:BZW196643 CJS196625:CJS196643 CTO196625:CTO196643 DDK196625:DDK196643 DNG196625:DNG196643 DXC196625:DXC196643 EGY196625:EGY196643 EQU196625:EQU196643 FAQ196625:FAQ196643 FKM196625:FKM196643 FUI196625:FUI196643 GEE196625:GEE196643 GOA196625:GOA196643 GXW196625:GXW196643 HHS196625:HHS196643 HRO196625:HRO196643 IBK196625:IBK196643 ILG196625:ILG196643 IVC196625:IVC196643 JEY196625:JEY196643 JOU196625:JOU196643 JYQ196625:JYQ196643 KIM196625:KIM196643 KSI196625:KSI196643 LCE196625:LCE196643 LMA196625:LMA196643 LVW196625:LVW196643 MFS196625:MFS196643 MPO196625:MPO196643 MZK196625:MZK196643 NJG196625:NJG196643 NTC196625:NTC196643 OCY196625:OCY196643 OMU196625:OMU196643 OWQ196625:OWQ196643 PGM196625:PGM196643 PQI196625:PQI196643 QAE196625:QAE196643 QKA196625:QKA196643 QTW196625:QTW196643 RDS196625:RDS196643 RNO196625:RNO196643 RXK196625:RXK196643 SHG196625:SHG196643 SRC196625:SRC196643 TAY196625:TAY196643 TKU196625:TKU196643 TUQ196625:TUQ196643 UEM196625:UEM196643 UOI196625:UOI196643 UYE196625:UYE196643 VIA196625:VIA196643 VRW196625:VRW196643 WBS196625:WBS196643 WLO196625:WLO196643 WVK196625:WVK196643 C262161:C262179 IY262161:IY262179 SU262161:SU262179 ACQ262161:ACQ262179 AMM262161:AMM262179 AWI262161:AWI262179 BGE262161:BGE262179 BQA262161:BQA262179 BZW262161:BZW262179 CJS262161:CJS262179 CTO262161:CTO262179 DDK262161:DDK262179 DNG262161:DNG262179 DXC262161:DXC262179 EGY262161:EGY262179 EQU262161:EQU262179 FAQ262161:FAQ262179 FKM262161:FKM262179 FUI262161:FUI262179 GEE262161:GEE262179 GOA262161:GOA262179 GXW262161:GXW262179 HHS262161:HHS262179 HRO262161:HRO262179 IBK262161:IBK262179 ILG262161:ILG262179 IVC262161:IVC262179 JEY262161:JEY262179 JOU262161:JOU262179 JYQ262161:JYQ262179 KIM262161:KIM262179 KSI262161:KSI262179 LCE262161:LCE262179 LMA262161:LMA262179 LVW262161:LVW262179 MFS262161:MFS262179 MPO262161:MPO262179 MZK262161:MZK262179 NJG262161:NJG262179 NTC262161:NTC262179 OCY262161:OCY262179 OMU262161:OMU262179 OWQ262161:OWQ262179 PGM262161:PGM262179 PQI262161:PQI262179 QAE262161:QAE262179 QKA262161:QKA262179 QTW262161:QTW262179 RDS262161:RDS262179 RNO262161:RNO262179 RXK262161:RXK262179 SHG262161:SHG262179 SRC262161:SRC262179 TAY262161:TAY262179 TKU262161:TKU262179 TUQ262161:TUQ262179 UEM262161:UEM262179 UOI262161:UOI262179 UYE262161:UYE262179 VIA262161:VIA262179 VRW262161:VRW262179 WBS262161:WBS262179 WLO262161:WLO262179 WVK262161:WVK262179 C327697:C327715 IY327697:IY327715 SU327697:SU327715 ACQ327697:ACQ327715 AMM327697:AMM327715 AWI327697:AWI327715 BGE327697:BGE327715 BQA327697:BQA327715 BZW327697:BZW327715 CJS327697:CJS327715 CTO327697:CTO327715 DDK327697:DDK327715 DNG327697:DNG327715 DXC327697:DXC327715 EGY327697:EGY327715 EQU327697:EQU327715 FAQ327697:FAQ327715 FKM327697:FKM327715 FUI327697:FUI327715 GEE327697:GEE327715 GOA327697:GOA327715 GXW327697:GXW327715 HHS327697:HHS327715 HRO327697:HRO327715 IBK327697:IBK327715 ILG327697:ILG327715 IVC327697:IVC327715 JEY327697:JEY327715 JOU327697:JOU327715 JYQ327697:JYQ327715 KIM327697:KIM327715 KSI327697:KSI327715 LCE327697:LCE327715 LMA327697:LMA327715 LVW327697:LVW327715 MFS327697:MFS327715 MPO327697:MPO327715 MZK327697:MZK327715 NJG327697:NJG327715 NTC327697:NTC327715 OCY327697:OCY327715 OMU327697:OMU327715 OWQ327697:OWQ327715 PGM327697:PGM327715 PQI327697:PQI327715 QAE327697:QAE327715 QKA327697:QKA327715 QTW327697:QTW327715 RDS327697:RDS327715 RNO327697:RNO327715 RXK327697:RXK327715 SHG327697:SHG327715 SRC327697:SRC327715 TAY327697:TAY327715 TKU327697:TKU327715 TUQ327697:TUQ327715 UEM327697:UEM327715 UOI327697:UOI327715 UYE327697:UYE327715 VIA327697:VIA327715 VRW327697:VRW327715 WBS327697:WBS327715 WLO327697:WLO327715 WVK327697:WVK327715 C393233:C393251 IY393233:IY393251 SU393233:SU393251 ACQ393233:ACQ393251 AMM393233:AMM393251 AWI393233:AWI393251 BGE393233:BGE393251 BQA393233:BQA393251 BZW393233:BZW393251 CJS393233:CJS393251 CTO393233:CTO393251 DDK393233:DDK393251 DNG393233:DNG393251 DXC393233:DXC393251 EGY393233:EGY393251 EQU393233:EQU393251 FAQ393233:FAQ393251 FKM393233:FKM393251 FUI393233:FUI393251 GEE393233:GEE393251 GOA393233:GOA393251 GXW393233:GXW393251 HHS393233:HHS393251 HRO393233:HRO393251 IBK393233:IBK393251 ILG393233:ILG393251 IVC393233:IVC393251 JEY393233:JEY393251 JOU393233:JOU393251 JYQ393233:JYQ393251 KIM393233:KIM393251 KSI393233:KSI393251 LCE393233:LCE393251 LMA393233:LMA393251 LVW393233:LVW393251 MFS393233:MFS393251 MPO393233:MPO393251 MZK393233:MZK393251 NJG393233:NJG393251 NTC393233:NTC393251 OCY393233:OCY393251 OMU393233:OMU393251 OWQ393233:OWQ393251 PGM393233:PGM393251 PQI393233:PQI393251 QAE393233:QAE393251 QKA393233:QKA393251 QTW393233:QTW393251 RDS393233:RDS393251 RNO393233:RNO393251 RXK393233:RXK393251 SHG393233:SHG393251 SRC393233:SRC393251 TAY393233:TAY393251 TKU393233:TKU393251 TUQ393233:TUQ393251 UEM393233:UEM393251 UOI393233:UOI393251 UYE393233:UYE393251 VIA393233:VIA393251 VRW393233:VRW393251 WBS393233:WBS393251 WLO393233:WLO393251 WVK393233:WVK393251 C458769:C458787 IY458769:IY458787 SU458769:SU458787 ACQ458769:ACQ458787 AMM458769:AMM458787 AWI458769:AWI458787 BGE458769:BGE458787 BQA458769:BQA458787 BZW458769:BZW458787 CJS458769:CJS458787 CTO458769:CTO458787 DDK458769:DDK458787 DNG458769:DNG458787 DXC458769:DXC458787 EGY458769:EGY458787 EQU458769:EQU458787 FAQ458769:FAQ458787 FKM458769:FKM458787 FUI458769:FUI458787 GEE458769:GEE458787 GOA458769:GOA458787 GXW458769:GXW458787 HHS458769:HHS458787 HRO458769:HRO458787 IBK458769:IBK458787 ILG458769:ILG458787 IVC458769:IVC458787 JEY458769:JEY458787 JOU458769:JOU458787 JYQ458769:JYQ458787 KIM458769:KIM458787 KSI458769:KSI458787 LCE458769:LCE458787 LMA458769:LMA458787 LVW458769:LVW458787 MFS458769:MFS458787 MPO458769:MPO458787 MZK458769:MZK458787 NJG458769:NJG458787 NTC458769:NTC458787 OCY458769:OCY458787 OMU458769:OMU458787 OWQ458769:OWQ458787 PGM458769:PGM458787 PQI458769:PQI458787 QAE458769:QAE458787 QKA458769:QKA458787 QTW458769:QTW458787 RDS458769:RDS458787 RNO458769:RNO458787 RXK458769:RXK458787 SHG458769:SHG458787 SRC458769:SRC458787 TAY458769:TAY458787 TKU458769:TKU458787 TUQ458769:TUQ458787 UEM458769:UEM458787 UOI458769:UOI458787 UYE458769:UYE458787 VIA458769:VIA458787 VRW458769:VRW458787 WBS458769:WBS458787 WLO458769:WLO458787 WVK458769:WVK458787 C524305:C524323 IY524305:IY524323 SU524305:SU524323 ACQ524305:ACQ524323 AMM524305:AMM524323 AWI524305:AWI524323 BGE524305:BGE524323 BQA524305:BQA524323 BZW524305:BZW524323 CJS524305:CJS524323 CTO524305:CTO524323 DDK524305:DDK524323 DNG524305:DNG524323 DXC524305:DXC524323 EGY524305:EGY524323 EQU524305:EQU524323 FAQ524305:FAQ524323 FKM524305:FKM524323 FUI524305:FUI524323 GEE524305:GEE524323 GOA524305:GOA524323 GXW524305:GXW524323 HHS524305:HHS524323 HRO524305:HRO524323 IBK524305:IBK524323 ILG524305:ILG524323 IVC524305:IVC524323 JEY524305:JEY524323 JOU524305:JOU524323 JYQ524305:JYQ524323 KIM524305:KIM524323 KSI524305:KSI524323 LCE524305:LCE524323 LMA524305:LMA524323 LVW524305:LVW524323 MFS524305:MFS524323 MPO524305:MPO524323 MZK524305:MZK524323 NJG524305:NJG524323 NTC524305:NTC524323 OCY524305:OCY524323 OMU524305:OMU524323 OWQ524305:OWQ524323 PGM524305:PGM524323 PQI524305:PQI524323 QAE524305:QAE524323 QKA524305:QKA524323 QTW524305:QTW524323 RDS524305:RDS524323 RNO524305:RNO524323 RXK524305:RXK524323 SHG524305:SHG524323 SRC524305:SRC524323 TAY524305:TAY524323 TKU524305:TKU524323 TUQ524305:TUQ524323 UEM524305:UEM524323 UOI524305:UOI524323 UYE524305:UYE524323 VIA524305:VIA524323 VRW524305:VRW524323 WBS524305:WBS524323 WLO524305:WLO524323 WVK524305:WVK524323 C589841:C589859 IY589841:IY589859 SU589841:SU589859 ACQ589841:ACQ589859 AMM589841:AMM589859 AWI589841:AWI589859 BGE589841:BGE589859 BQA589841:BQA589859 BZW589841:BZW589859 CJS589841:CJS589859 CTO589841:CTO589859 DDK589841:DDK589859 DNG589841:DNG589859 DXC589841:DXC589859 EGY589841:EGY589859 EQU589841:EQU589859 FAQ589841:FAQ589859 FKM589841:FKM589859 FUI589841:FUI589859 GEE589841:GEE589859 GOA589841:GOA589859 GXW589841:GXW589859 HHS589841:HHS589859 HRO589841:HRO589859 IBK589841:IBK589859 ILG589841:ILG589859 IVC589841:IVC589859 JEY589841:JEY589859 JOU589841:JOU589859 JYQ589841:JYQ589859 KIM589841:KIM589859 KSI589841:KSI589859 LCE589841:LCE589859 LMA589841:LMA589859 LVW589841:LVW589859 MFS589841:MFS589859 MPO589841:MPO589859 MZK589841:MZK589859 NJG589841:NJG589859 NTC589841:NTC589859 OCY589841:OCY589859 OMU589841:OMU589859 OWQ589841:OWQ589859 PGM589841:PGM589859 PQI589841:PQI589859 QAE589841:QAE589859 QKA589841:QKA589859 QTW589841:QTW589859 RDS589841:RDS589859 RNO589841:RNO589859 RXK589841:RXK589859 SHG589841:SHG589859 SRC589841:SRC589859 TAY589841:TAY589859 TKU589841:TKU589859 TUQ589841:TUQ589859 UEM589841:UEM589859 UOI589841:UOI589859 UYE589841:UYE589859 VIA589841:VIA589859 VRW589841:VRW589859 WBS589841:WBS589859 WLO589841:WLO589859 WVK589841:WVK589859 C655377:C655395 IY655377:IY655395 SU655377:SU655395 ACQ655377:ACQ655395 AMM655377:AMM655395 AWI655377:AWI655395 BGE655377:BGE655395 BQA655377:BQA655395 BZW655377:BZW655395 CJS655377:CJS655395 CTO655377:CTO655395 DDK655377:DDK655395 DNG655377:DNG655395 DXC655377:DXC655395 EGY655377:EGY655395 EQU655377:EQU655395 FAQ655377:FAQ655395 FKM655377:FKM655395 FUI655377:FUI655395 GEE655377:GEE655395 GOA655377:GOA655395 GXW655377:GXW655395 HHS655377:HHS655395 HRO655377:HRO655395 IBK655377:IBK655395 ILG655377:ILG655395 IVC655377:IVC655395 JEY655377:JEY655395 JOU655377:JOU655395 JYQ655377:JYQ655395 KIM655377:KIM655395 KSI655377:KSI655395 LCE655377:LCE655395 LMA655377:LMA655395 LVW655377:LVW655395 MFS655377:MFS655395 MPO655377:MPO655395 MZK655377:MZK655395 NJG655377:NJG655395 NTC655377:NTC655395 OCY655377:OCY655395 OMU655377:OMU655395 OWQ655377:OWQ655395 PGM655377:PGM655395 PQI655377:PQI655395 QAE655377:QAE655395 QKA655377:QKA655395 QTW655377:QTW655395 RDS655377:RDS655395 RNO655377:RNO655395 RXK655377:RXK655395 SHG655377:SHG655395 SRC655377:SRC655395 TAY655377:TAY655395 TKU655377:TKU655395 TUQ655377:TUQ655395 UEM655377:UEM655395 UOI655377:UOI655395 UYE655377:UYE655395 VIA655377:VIA655395 VRW655377:VRW655395 WBS655377:WBS655395 WLO655377:WLO655395 WVK655377:WVK655395 C720913:C720931 IY720913:IY720931 SU720913:SU720931 ACQ720913:ACQ720931 AMM720913:AMM720931 AWI720913:AWI720931 BGE720913:BGE720931 BQA720913:BQA720931 BZW720913:BZW720931 CJS720913:CJS720931 CTO720913:CTO720931 DDK720913:DDK720931 DNG720913:DNG720931 DXC720913:DXC720931 EGY720913:EGY720931 EQU720913:EQU720931 FAQ720913:FAQ720931 FKM720913:FKM720931 FUI720913:FUI720931 GEE720913:GEE720931 GOA720913:GOA720931 GXW720913:GXW720931 HHS720913:HHS720931 HRO720913:HRO720931 IBK720913:IBK720931 ILG720913:ILG720931 IVC720913:IVC720931 JEY720913:JEY720931 JOU720913:JOU720931 JYQ720913:JYQ720931 KIM720913:KIM720931 KSI720913:KSI720931 LCE720913:LCE720931 LMA720913:LMA720931 LVW720913:LVW720931 MFS720913:MFS720931 MPO720913:MPO720931 MZK720913:MZK720931 NJG720913:NJG720931 NTC720913:NTC720931 OCY720913:OCY720931 OMU720913:OMU720931 OWQ720913:OWQ720931 PGM720913:PGM720931 PQI720913:PQI720931 QAE720913:QAE720931 QKA720913:QKA720931 QTW720913:QTW720931 RDS720913:RDS720931 RNO720913:RNO720931 RXK720913:RXK720931 SHG720913:SHG720931 SRC720913:SRC720931 TAY720913:TAY720931 TKU720913:TKU720931 TUQ720913:TUQ720931 UEM720913:UEM720931 UOI720913:UOI720931 UYE720913:UYE720931 VIA720913:VIA720931 VRW720913:VRW720931 WBS720913:WBS720931 WLO720913:WLO720931 WVK720913:WVK720931 C786449:C786467 IY786449:IY786467 SU786449:SU786467 ACQ786449:ACQ786467 AMM786449:AMM786467 AWI786449:AWI786467 BGE786449:BGE786467 BQA786449:BQA786467 BZW786449:BZW786467 CJS786449:CJS786467 CTO786449:CTO786467 DDK786449:DDK786467 DNG786449:DNG786467 DXC786449:DXC786467 EGY786449:EGY786467 EQU786449:EQU786467 FAQ786449:FAQ786467 FKM786449:FKM786467 FUI786449:FUI786467 GEE786449:GEE786467 GOA786449:GOA786467 GXW786449:GXW786467 HHS786449:HHS786467 HRO786449:HRO786467 IBK786449:IBK786467 ILG786449:ILG786467 IVC786449:IVC786467 JEY786449:JEY786467 JOU786449:JOU786467 JYQ786449:JYQ786467 KIM786449:KIM786467 KSI786449:KSI786467 LCE786449:LCE786467 LMA786449:LMA786467 LVW786449:LVW786467 MFS786449:MFS786467 MPO786449:MPO786467 MZK786449:MZK786467 NJG786449:NJG786467 NTC786449:NTC786467 OCY786449:OCY786467 OMU786449:OMU786467 OWQ786449:OWQ786467 PGM786449:PGM786467 PQI786449:PQI786467 QAE786449:QAE786467 QKA786449:QKA786467 QTW786449:QTW786467 RDS786449:RDS786467 RNO786449:RNO786467 RXK786449:RXK786467 SHG786449:SHG786467 SRC786449:SRC786467 TAY786449:TAY786467 TKU786449:TKU786467 TUQ786449:TUQ786467 UEM786449:UEM786467 UOI786449:UOI786467 UYE786449:UYE786467 VIA786449:VIA786467 VRW786449:VRW786467 WBS786449:WBS786467 WLO786449:WLO786467 WVK786449:WVK786467 C851985:C852003 IY851985:IY852003 SU851985:SU852003 ACQ851985:ACQ852003 AMM851985:AMM852003 AWI851985:AWI852003 BGE851985:BGE852003 BQA851985:BQA852003 BZW851985:BZW852003 CJS851985:CJS852003 CTO851985:CTO852003 DDK851985:DDK852003 DNG851985:DNG852003 DXC851985:DXC852003 EGY851985:EGY852003 EQU851985:EQU852003 FAQ851985:FAQ852003 FKM851985:FKM852003 FUI851985:FUI852003 GEE851985:GEE852003 GOA851985:GOA852003 GXW851985:GXW852003 HHS851985:HHS852003 HRO851985:HRO852003 IBK851985:IBK852003 ILG851985:ILG852003 IVC851985:IVC852003 JEY851985:JEY852003 JOU851985:JOU852003 JYQ851985:JYQ852003 KIM851985:KIM852003 KSI851985:KSI852003 LCE851985:LCE852003 LMA851985:LMA852003 LVW851985:LVW852003 MFS851985:MFS852003 MPO851985:MPO852003 MZK851985:MZK852003 NJG851985:NJG852003 NTC851985:NTC852003 OCY851985:OCY852003 OMU851985:OMU852003 OWQ851985:OWQ852003 PGM851985:PGM852003 PQI851985:PQI852003 QAE851985:QAE852003 QKA851985:QKA852003 QTW851985:QTW852003 RDS851985:RDS852003 RNO851985:RNO852003 RXK851985:RXK852003 SHG851985:SHG852003 SRC851985:SRC852003 TAY851985:TAY852003 TKU851985:TKU852003 TUQ851985:TUQ852003 UEM851985:UEM852003 UOI851985:UOI852003 UYE851985:UYE852003 VIA851985:VIA852003 VRW851985:VRW852003 WBS851985:WBS852003 WLO851985:WLO852003 WVK851985:WVK852003 C917521:C917539 IY917521:IY917539 SU917521:SU917539 ACQ917521:ACQ917539 AMM917521:AMM917539 AWI917521:AWI917539 BGE917521:BGE917539 BQA917521:BQA917539 BZW917521:BZW917539 CJS917521:CJS917539 CTO917521:CTO917539 DDK917521:DDK917539 DNG917521:DNG917539 DXC917521:DXC917539 EGY917521:EGY917539 EQU917521:EQU917539 FAQ917521:FAQ917539 FKM917521:FKM917539 FUI917521:FUI917539 GEE917521:GEE917539 GOA917521:GOA917539 GXW917521:GXW917539 HHS917521:HHS917539 HRO917521:HRO917539 IBK917521:IBK917539 ILG917521:ILG917539 IVC917521:IVC917539 JEY917521:JEY917539 JOU917521:JOU917539 JYQ917521:JYQ917539 KIM917521:KIM917539 KSI917521:KSI917539 LCE917521:LCE917539 LMA917521:LMA917539 LVW917521:LVW917539 MFS917521:MFS917539 MPO917521:MPO917539 MZK917521:MZK917539 NJG917521:NJG917539 NTC917521:NTC917539 OCY917521:OCY917539 OMU917521:OMU917539 OWQ917521:OWQ917539 PGM917521:PGM917539 PQI917521:PQI917539 QAE917521:QAE917539 QKA917521:QKA917539 QTW917521:QTW917539 RDS917521:RDS917539 RNO917521:RNO917539 RXK917521:RXK917539 SHG917521:SHG917539 SRC917521:SRC917539 TAY917521:TAY917539 TKU917521:TKU917539 TUQ917521:TUQ917539 UEM917521:UEM917539 UOI917521:UOI917539 UYE917521:UYE917539 VIA917521:VIA917539 VRW917521:VRW917539 WBS917521:WBS917539 WLO917521:WLO917539 WVK917521:WVK917539 C983057:C983075 IY983057:IY983075 SU983057:SU983075 ACQ983057:ACQ983075 AMM983057:AMM983075 AWI983057:AWI983075 BGE983057:BGE983075 BQA983057:BQA983075 BZW983057:BZW983075 CJS983057:CJS983075 CTO983057:CTO983075 DDK983057:DDK983075 DNG983057:DNG983075 DXC983057:DXC983075 EGY983057:EGY983075 EQU983057:EQU983075 FAQ983057:FAQ983075 FKM983057:FKM983075 FUI983057:FUI983075 GEE983057:GEE983075 GOA983057:GOA983075 GXW983057:GXW983075 HHS983057:HHS983075 HRO983057:HRO983075 IBK983057:IBK983075 ILG983057:ILG983075 IVC983057:IVC983075 JEY983057:JEY983075 JOU983057:JOU983075 JYQ983057:JYQ983075 KIM983057:KIM983075 KSI983057:KSI983075 LCE983057:LCE983075 LMA983057:LMA983075 LVW983057:LVW983075 MFS983057:MFS983075 MPO983057:MPO983075 MZK983057:MZK983075 NJG983057:NJG983075 NTC983057:NTC983075 OCY983057:OCY983075 OMU983057:OMU983075 OWQ983057:OWQ983075 PGM983057:PGM983075 PQI983057:PQI983075 QAE983057:QAE983075 QKA983057:QKA983075 QTW983057:QTW983075 RDS983057:RDS983075 RNO983057:RNO983075 RXK983057:RXK983075 SHG983057:SHG983075 SRC983057:SRC983075 TAY983057:TAY983075 TKU983057:TKU983075 TUQ983057:TUQ983075 UEM983057:UEM983075 UOI983057:UOI983075 UYE983057:UYE983075 VIA983057:VIA983075 VRW983057:VRW983075 WBS983057:WBS983075 WLO983057:WLO983075 WVK983057:WVK983075" xr:uid="{426EB784-C678-49DB-8FB7-42596F149DF4}">
      <formula1>B17</formula1>
    </dataValidation>
    <dataValidation type="decimal" operator="lessThanOrEqual" allowBlank="1" showInputMessage="1" showErrorMessage="1" sqref="C60:C61 IY60:IY61 SU60:SU61 ACQ60:ACQ61 AMM60:AMM61 AWI60:AWI61 BGE60:BGE61 BQA60:BQA61 BZW60:BZW61 CJS60:CJS61 CTO60:CTO61 DDK60:DDK61 DNG60:DNG61 DXC60:DXC61 EGY60:EGY61 EQU60:EQU61 FAQ60:FAQ61 FKM60:FKM61 FUI60:FUI61 GEE60:GEE61 GOA60:GOA61 GXW60:GXW61 HHS60:HHS61 HRO60:HRO61 IBK60:IBK61 ILG60:ILG61 IVC60:IVC61 JEY60:JEY61 JOU60:JOU61 JYQ60:JYQ61 KIM60:KIM61 KSI60:KSI61 LCE60:LCE61 LMA60:LMA61 LVW60:LVW61 MFS60:MFS61 MPO60:MPO61 MZK60:MZK61 NJG60:NJG61 NTC60:NTC61 OCY60:OCY61 OMU60:OMU61 OWQ60:OWQ61 PGM60:PGM61 PQI60:PQI61 QAE60:QAE61 QKA60:QKA61 QTW60:QTW61 RDS60:RDS61 RNO60:RNO61 RXK60:RXK61 SHG60:SHG61 SRC60:SRC61 TAY60:TAY61 TKU60:TKU61 TUQ60:TUQ61 UEM60:UEM61 UOI60:UOI61 UYE60:UYE61 VIA60:VIA61 VRW60:VRW61 WBS60:WBS61 WLO60:WLO61 WVK60:WVK61 C65596:C65597 IY65596:IY65597 SU65596:SU65597 ACQ65596:ACQ65597 AMM65596:AMM65597 AWI65596:AWI65597 BGE65596:BGE65597 BQA65596:BQA65597 BZW65596:BZW65597 CJS65596:CJS65597 CTO65596:CTO65597 DDK65596:DDK65597 DNG65596:DNG65597 DXC65596:DXC65597 EGY65596:EGY65597 EQU65596:EQU65597 FAQ65596:FAQ65597 FKM65596:FKM65597 FUI65596:FUI65597 GEE65596:GEE65597 GOA65596:GOA65597 GXW65596:GXW65597 HHS65596:HHS65597 HRO65596:HRO65597 IBK65596:IBK65597 ILG65596:ILG65597 IVC65596:IVC65597 JEY65596:JEY65597 JOU65596:JOU65597 JYQ65596:JYQ65597 KIM65596:KIM65597 KSI65596:KSI65597 LCE65596:LCE65597 LMA65596:LMA65597 LVW65596:LVW65597 MFS65596:MFS65597 MPO65596:MPO65597 MZK65596:MZK65597 NJG65596:NJG65597 NTC65596:NTC65597 OCY65596:OCY65597 OMU65596:OMU65597 OWQ65596:OWQ65597 PGM65596:PGM65597 PQI65596:PQI65597 QAE65596:QAE65597 QKA65596:QKA65597 QTW65596:QTW65597 RDS65596:RDS65597 RNO65596:RNO65597 RXK65596:RXK65597 SHG65596:SHG65597 SRC65596:SRC65597 TAY65596:TAY65597 TKU65596:TKU65597 TUQ65596:TUQ65597 UEM65596:UEM65597 UOI65596:UOI65597 UYE65596:UYE65597 VIA65596:VIA65597 VRW65596:VRW65597 WBS65596:WBS65597 WLO65596:WLO65597 WVK65596:WVK65597 C131132:C131133 IY131132:IY131133 SU131132:SU131133 ACQ131132:ACQ131133 AMM131132:AMM131133 AWI131132:AWI131133 BGE131132:BGE131133 BQA131132:BQA131133 BZW131132:BZW131133 CJS131132:CJS131133 CTO131132:CTO131133 DDK131132:DDK131133 DNG131132:DNG131133 DXC131132:DXC131133 EGY131132:EGY131133 EQU131132:EQU131133 FAQ131132:FAQ131133 FKM131132:FKM131133 FUI131132:FUI131133 GEE131132:GEE131133 GOA131132:GOA131133 GXW131132:GXW131133 HHS131132:HHS131133 HRO131132:HRO131133 IBK131132:IBK131133 ILG131132:ILG131133 IVC131132:IVC131133 JEY131132:JEY131133 JOU131132:JOU131133 JYQ131132:JYQ131133 KIM131132:KIM131133 KSI131132:KSI131133 LCE131132:LCE131133 LMA131132:LMA131133 LVW131132:LVW131133 MFS131132:MFS131133 MPO131132:MPO131133 MZK131132:MZK131133 NJG131132:NJG131133 NTC131132:NTC131133 OCY131132:OCY131133 OMU131132:OMU131133 OWQ131132:OWQ131133 PGM131132:PGM131133 PQI131132:PQI131133 QAE131132:QAE131133 QKA131132:QKA131133 QTW131132:QTW131133 RDS131132:RDS131133 RNO131132:RNO131133 RXK131132:RXK131133 SHG131132:SHG131133 SRC131132:SRC131133 TAY131132:TAY131133 TKU131132:TKU131133 TUQ131132:TUQ131133 UEM131132:UEM131133 UOI131132:UOI131133 UYE131132:UYE131133 VIA131132:VIA131133 VRW131132:VRW131133 WBS131132:WBS131133 WLO131132:WLO131133 WVK131132:WVK131133 C196668:C196669 IY196668:IY196669 SU196668:SU196669 ACQ196668:ACQ196669 AMM196668:AMM196669 AWI196668:AWI196669 BGE196668:BGE196669 BQA196668:BQA196669 BZW196668:BZW196669 CJS196668:CJS196669 CTO196668:CTO196669 DDK196668:DDK196669 DNG196668:DNG196669 DXC196668:DXC196669 EGY196668:EGY196669 EQU196668:EQU196669 FAQ196668:FAQ196669 FKM196668:FKM196669 FUI196668:FUI196669 GEE196668:GEE196669 GOA196668:GOA196669 GXW196668:GXW196669 HHS196668:HHS196669 HRO196668:HRO196669 IBK196668:IBK196669 ILG196668:ILG196669 IVC196668:IVC196669 JEY196668:JEY196669 JOU196668:JOU196669 JYQ196668:JYQ196669 KIM196668:KIM196669 KSI196668:KSI196669 LCE196668:LCE196669 LMA196668:LMA196669 LVW196668:LVW196669 MFS196668:MFS196669 MPO196668:MPO196669 MZK196668:MZK196669 NJG196668:NJG196669 NTC196668:NTC196669 OCY196668:OCY196669 OMU196668:OMU196669 OWQ196668:OWQ196669 PGM196668:PGM196669 PQI196668:PQI196669 QAE196668:QAE196669 QKA196668:QKA196669 QTW196668:QTW196669 RDS196668:RDS196669 RNO196668:RNO196669 RXK196668:RXK196669 SHG196668:SHG196669 SRC196668:SRC196669 TAY196668:TAY196669 TKU196668:TKU196669 TUQ196668:TUQ196669 UEM196668:UEM196669 UOI196668:UOI196669 UYE196668:UYE196669 VIA196668:VIA196669 VRW196668:VRW196669 WBS196668:WBS196669 WLO196668:WLO196669 WVK196668:WVK196669 C262204:C262205 IY262204:IY262205 SU262204:SU262205 ACQ262204:ACQ262205 AMM262204:AMM262205 AWI262204:AWI262205 BGE262204:BGE262205 BQA262204:BQA262205 BZW262204:BZW262205 CJS262204:CJS262205 CTO262204:CTO262205 DDK262204:DDK262205 DNG262204:DNG262205 DXC262204:DXC262205 EGY262204:EGY262205 EQU262204:EQU262205 FAQ262204:FAQ262205 FKM262204:FKM262205 FUI262204:FUI262205 GEE262204:GEE262205 GOA262204:GOA262205 GXW262204:GXW262205 HHS262204:HHS262205 HRO262204:HRO262205 IBK262204:IBK262205 ILG262204:ILG262205 IVC262204:IVC262205 JEY262204:JEY262205 JOU262204:JOU262205 JYQ262204:JYQ262205 KIM262204:KIM262205 KSI262204:KSI262205 LCE262204:LCE262205 LMA262204:LMA262205 LVW262204:LVW262205 MFS262204:MFS262205 MPO262204:MPO262205 MZK262204:MZK262205 NJG262204:NJG262205 NTC262204:NTC262205 OCY262204:OCY262205 OMU262204:OMU262205 OWQ262204:OWQ262205 PGM262204:PGM262205 PQI262204:PQI262205 QAE262204:QAE262205 QKA262204:QKA262205 QTW262204:QTW262205 RDS262204:RDS262205 RNO262204:RNO262205 RXK262204:RXK262205 SHG262204:SHG262205 SRC262204:SRC262205 TAY262204:TAY262205 TKU262204:TKU262205 TUQ262204:TUQ262205 UEM262204:UEM262205 UOI262204:UOI262205 UYE262204:UYE262205 VIA262204:VIA262205 VRW262204:VRW262205 WBS262204:WBS262205 WLO262204:WLO262205 WVK262204:WVK262205 C327740:C327741 IY327740:IY327741 SU327740:SU327741 ACQ327740:ACQ327741 AMM327740:AMM327741 AWI327740:AWI327741 BGE327740:BGE327741 BQA327740:BQA327741 BZW327740:BZW327741 CJS327740:CJS327741 CTO327740:CTO327741 DDK327740:DDK327741 DNG327740:DNG327741 DXC327740:DXC327741 EGY327740:EGY327741 EQU327740:EQU327741 FAQ327740:FAQ327741 FKM327740:FKM327741 FUI327740:FUI327741 GEE327740:GEE327741 GOA327740:GOA327741 GXW327740:GXW327741 HHS327740:HHS327741 HRO327740:HRO327741 IBK327740:IBK327741 ILG327740:ILG327741 IVC327740:IVC327741 JEY327740:JEY327741 JOU327740:JOU327741 JYQ327740:JYQ327741 KIM327740:KIM327741 KSI327740:KSI327741 LCE327740:LCE327741 LMA327740:LMA327741 LVW327740:LVW327741 MFS327740:MFS327741 MPO327740:MPO327741 MZK327740:MZK327741 NJG327740:NJG327741 NTC327740:NTC327741 OCY327740:OCY327741 OMU327740:OMU327741 OWQ327740:OWQ327741 PGM327740:PGM327741 PQI327740:PQI327741 QAE327740:QAE327741 QKA327740:QKA327741 QTW327740:QTW327741 RDS327740:RDS327741 RNO327740:RNO327741 RXK327740:RXK327741 SHG327740:SHG327741 SRC327740:SRC327741 TAY327740:TAY327741 TKU327740:TKU327741 TUQ327740:TUQ327741 UEM327740:UEM327741 UOI327740:UOI327741 UYE327740:UYE327741 VIA327740:VIA327741 VRW327740:VRW327741 WBS327740:WBS327741 WLO327740:WLO327741 WVK327740:WVK327741 C393276:C393277 IY393276:IY393277 SU393276:SU393277 ACQ393276:ACQ393277 AMM393276:AMM393277 AWI393276:AWI393277 BGE393276:BGE393277 BQA393276:BQA393277 BZW393276:BZW393277 CJS393276:CJS393277 CTO393276:CTO393277 DDK393276:DDK393277 DNG393276:DNG393277 DXC393276:DXC393277 EGY393276:EGY393277 EQU393276:EQU393277 FAQ393276:FAQ393277 FKM393276:FKM393277 FUI393276:FUI393277 GEE393276:GEE393277 GOA393276:GOA393277 GXW393276:GXW393277 HHS393276:HHS393277 HRO393276:HRO393277 IBK393276:IBK393277 ILG393276:ILG393277 IVC393276:IVC393277 JEY393276:JEY393277 JOU393276:JOU393277 JYQ393276:JYQ393277 KIM393276:KIM393277 KSI393276:KSI393277 LCE393276:LCE393277 LMA393276:LMA393277 LVW393276:LVW393277 MFS393276:MFS393277 MPO393276:MPO393277 MZK393276:MZK393277 NJG393276:NJG393277 NTC393276:NTC393277 OCY393276:OCY393277 OMU393276:OMU393277 OWQ393276:OWQ393277 PGM393276:PGM393277 PQI393276:PQI393277 QAE393276:QAE393277 QKA393276:QKA393277 QTW393276:QTW393277 RDS393276:RDS393277 RNO393276:RNO393277 RXK393276:RXK393277 SHG393276:SHG393277 SRC393276:SRC393277 TAY393276:TAY393277 TKU393276:TKU393277 TUQ393276:TUQ393277 UEM393276:UEM393277 UOI393276:UOI393277 UYE393276:UYE393277 VIA393276:VIA393277 VRW393276:VRW393277 WBS393276:WBS393277 WLO393276:WLO393277 WVK393276:WVK393277 C458812:C458813 IY458812:IY458813 SU458812:SU458813 ACQ458812:ACQ458813 AMM458812:AMM458813 AWI458812:AWI458813 BGE458812:BGE458813 BQA458812:BQA458813 BZW458812:BZW458813 CJS458812:CJS458813 CTO458812:CTO458813 DDK458812:DDK458813 DNG458812:DNG458813 DXC458812:DXC458813 EGY458812:EGY458813 EQU458812:EQU458813 FAQ458812:FAQ458813 FKM458812:FKM458813 FUI458812:FUI458813 GEE458812:GEE458813 GOA458812:GOA458813 GXW458812:GXW458813 HHS458812:HHS458813 HRO458812:HRO458813 IBK458812:IBK458813 ILG458812:ILG458813 IVC458812:IVC458813 JEY458812:JEY458813 JOU458812:JOU458813 JYQ458812:JYQ458813 KIM458812:KIM458813 KSI458812:KSI458813 LCE458812:LCE458813 LMA458812:LMA458813 LVW458812:LVW458813 MFS458812:MFS458813 MPO458812:MPO458813 MZK458812:MZK458813 NJG458812:NJG458813 NTC458812:NTC458813 OCY458812:OCY458813 OMU458812:OMU458813 OWQ458812:OWQ458813 PGM458812:PGM458813 PQI458812:PQI458813 QAE458812:QAE458813 QKA458812:QKA458813 QTW458812:QTW458813 RDS458812:RDS458813 RNO458812:RNO458813 RXK458812:RXK458813 SHG458812:SHG458813 SRC458812:SRC458813 TAY458812:TAY458813 TKU458812:TKU458813 TUQ458812:TUQ458813 UEM458812:UEM458813 UOI458812:UOI458813 UYE458812:UYE458813 VIA458812:VIA458813 VRW458812:VRW458813 WBS458812:WBS458813 WLO458812:WLO458813 WVK458812:WVK458813 C524348:C524349 IY524348:IY524349 SU524348:SU524349 ACQ524348:ACQ524349 AMM524348:AMM524349 AWI524348:AWI524349 BGE524348:BGE524349 BQA524348:BQA524349 BZW524348:BZW524349 CJS524348:CJS524349 CTO524348:CTO524349 DDK524348:DDK524349 DNG524348:DNG524349 DXC524348:DXC524349 EGY524348:EGY524349 EQU524348:EQU524349 FAQ524348:FAQ524349 FKM524348:FKM524349 FUI524348:FUI524349 GEE524348:GEE524349 GOA524348:GOA524349 GXW524348:GXW524349 HHS524348:HHS524349 HRO524348:HRO524349 IBK524348:IBK524349 ILG524348:ILG524349 IVC524348:IVC524349 JEY524348:JEY524349 JOU524348:JOU524349 JYQ524348:JYQ524349 KIM524348:KIM524349 KSI524348:KSI524349 LCE524348:LCE524349 LMA524348:LMA524349 LVW524348:LVW524349 MFS524348:MFS524349 MPO524348:MPO524349 MZK524348:MZK524349 NJG524348:NJG524349 NTC524348:NTC524349 OCY524348:OCY524349 OMU524348:OMU524349 OWQ524348:OWQ524349 PGM524348:PGM524349 PQI524348:PQI524349 QAE524348:QAE524349 QKA524348:QKA524349 QTW524348:QTW524349 RDS524348:RDS524349 RNO524348:RNO524349 RXK524348:RXK524349 SHG524348:SHG524349 SRC524348:SRC524349 TAY524348:TAY524349 TKU524348:TKU524349 TUQ524348:TUQ524349 UEM524348:UEM524349 UOI524348:UOI524349 UYE524348:UYE524349 VIA524348:VIA524349 VRW524348:VRW524349 WBS524348:WBS524349 WLO524348:WLO524349 WVK524348:WVK524349 C589884:C589885 IY589884:IY589885 SU589884:SU589885 ACQ589884:ACQ589885 AMM589884:AMM589885 AWI589884:AWI589885 BGE589884:BGE589885 BQA589884:BQA589885 BZW589884:BZW589885 CJS589884:CJS589885 CTO589884:CTO589885 DDK589884:DDK589885 DNG589884:DNG589885 DXC589884:DXC589885 EGY589884:EGY589885 EQU589884:EQU589885 FAQ589884:FAQ589885 FKM589884:FKM589885 FUI589884:FUI589885 GEE589884:GEE589885 GOA589884:GOA589885 GXW589884:GXW589885 HHS589884:HHS589885 HRO589884:HRO589885 IBK589884:IBK589885 ILG589884:ILG589885 IVC589884:IVC589885 JEY589884:JEY589885 JOU589884:JOU589885 JYQ589884:JYQ589885 KIM589884:KIM589885 KSI589884:KSI589885 LCE589884:LCE589885 LMA589884:LMA589885 LVW589884:LVW589885 MFS589884:MFS589885 MPO589884:MPO589885 MZK589884:MZK589885 NJG589884:NJG589885 NTC589884:NTC589885 OCY589884:OCY589885 OMU589884:OMU589885 OWQ589884:OWQ589885 PGM589884:PGM589885 PQI589884:PQI589885 QAE589884:QAE589885 QKA589884:QKA589885 QTW589884:QTW589885 RDS589884:RDS589885 RNO589884:RNO589885 RXK589884:RXK589885 SHG589884:SHG589885 SRC589884:SRC589885 TAY589884:TAY589885 TKU589884:TKU589885 TUQ589884:TUQ589885 UEM589884:UEM589885 UOI589884:UOI589885 UYE589884:UYE589885 VIA589884:VIA589885 VRW589884:VRW589885 WBS589884:WBS589885 WLO589884:WLO589885 WVK589884:WVK589885 C655420:C655421 IY655420:IY655421 SU655420:SU655421 ACQ655420:ACQ655421 AMM655420:AMM655421 AWI655420:AWI655421 BGE655420:BGE655421 BQA655420:BQA655421 BZW655420:BZW655421 CJS655420:CJS655421 CTO655420:CTO655421 DDK655420:DDK655421 DNG655420:DNG655421 DXC655420:DXC655421 EGY655420:EGY655421 EQU655420:EQU655421 FAQ655420:FAQ655421 FKM655420:FKM655421 FUI655420:FUI655421 GEE655420:GEE655421 GOA655420:GOA655421 GXW655420:GXW655421 HHS655420:HHS655421 HRO655420:HRO655421 IBK655420:IBK655421 ILG655420:ILG655421 IVC655420:IVC655421 JEY655420:JEY655421 JOU655420:JOU655421 JYQ655420:JYQ655421 KIM655420:KIM655421 KSI655420:KSI655421 LCE655420:LCE655421 LMA655420:LMA655421 LVW655420:LVW655421 MFS655420:MFS655421 MPO655420:MPO655421 MZK655420:MZK655421 NJG655420:NJG655421 NTC655420:NTC655421 OCY655420:OCY655421 OMU655420:OMU655421 OWQ655420:OWQ655421 PGM655420:PGM655421 PQI655420:PQI655421 QAE655420:QAE655421 QKA655420:QKA655421 QTW655420:QTW655421 RDS655420:RDS655421 RNO655420:RNO655421 RXK655420:RXK655421 SHG655420:SHG655421 SRC655420:SRC655421 TAY655420:TAY655421 TKU655420:TKU655421 TUQ655420:TUQ655421 UEM655420:UEM655421 UOI655420:UOI655421 UYE655420:UYE655421 VIA655420:VIA655421 VRW655420:VRW655421 WBS655420:WBS655421 WLO655420:WLO655421 WVK655420:WVK655421 C720956:C720957 IY720956:IY720957 SU720956:SU720957 ACQ720956:ACQ720957 AMM720956:AMM720957 AWI720956:AWI720957 BGE720956:BGE720957 BQA720956:BQA720957 BZW720956:BZW720957 CJS720956:CJS720957 CTO720956:CTO720957 DDK720956:DDK720957 DNG720956:DNG720957 DXC720956:DXC720957 EGY720956:EGY720957 EQU720956:EQU720957 FAQ720956:FAQ720957 FKM720956:FKM720957 FUI720956:FUI720957 GEE720956:GEE720957 GOA720956:GOA720957 GXW720956:GXW720957 HHS720956:HHS720957 HRO720956:HRO720957 IBK720956:IBK720957 ILG720956:ILG720957 IVC720956:IVC720957 JEY720956:JEY720957 JOU720956:JOU720957 JYQ720956:JYQ720957 KIM720956:KIM720957 KSI720956:KSI720957 LCE720956:LCE720957 LMA720956:LMA720957 LVW720956:LVW720957 MFS720956:MFS720957 MPO720956:MPO720957 MZK720956:MZK720957 NJG720956:NJG720957 NTC720956:NTC720957 OCY720956:OCY720957 OMU720956:OMU720957 OWQ720956:OWQ720957 PGM720956:PGM720957 PQI720956:PQI720957 QAE720956:QAE720957 QKA720956:QKA720957 QTW720956:QTW720957 RDS720956:RDS720957 RNO720956:RNO720957 RXK720956:RXK720957 SHG720956:SHG720957 SRC720956:SRC720957 TAY720956:TAY720957 TKU720956:TKU720957 TUQ720956:TUQ720957 UEM720956:UEM720957 UOI720956:UOI720957 UYE720956:UYE720957 VIA720956:VIA720957 VRW720956:VRW720957 WBS720956:WBS720957 WLO720956:WLO720957 WVK720956:WVK720957 C786492:C786493 IY786492:IY786493 SU786492:SU786493 ACQ786492:ACQ786493 AMM786492:AMM786493 AWI786492:AWI786493 BGE786492:BGE786493 BQA786492:BQA786493 BZW786492:BZW786493 CJS786492:CJS786493 CTO786492:CTO786493 DDK786492:DDK786493 DNG786492:DNG786493 DXC786492:DXC786493 EGY786492:EGY786493 EQU786492:EQU786493 FAQ786492:FAQ786493 FKM786492:FKM786493 FUI786492:FUI786493 GEE786492:GEE786493 GOA786492:GOA786493 GXW786492:GXW786493 HHS786492:HHS786493 HRO786492:HRO786493 IBK786492:IBK786493 ILG786492:ILG786493 IVC786492:IVC786493 JEY786492:JEY786493 JOU786492:JOU786493 JYQ786492:JYQ786493 KIM786492:KIM786493 KSI786492:KSI786493 LCE786492:LCE786493 LMA786492:LMA786493 LVW786492:LVW786493 MFS786492:MFS786493 MPO786492:MPO786493 MZK786492:MZK786493 NJG786492:NJG786493 NTC786492:NTC786493 OCY786492:OCY786493 OMU786492:OMU786493 OWQ786492:OWQ786493 PGM786492:PGM786493 PQI786492:PQI786493 QAE786492:QAE786493 QKA786492:QKA786493 QTW786492:QTW786493 RDS786492:RDS786493 RNO786492:RNO786493 RXK786492:RXK786493 SHG786492:SHG786493 SRC786492:SRC786493 TAY786492:TAY786493 TKU786492:TKU786493 TUQ786492:TUQ786493 UEM786492:UEM786493 UOI786492:UOI786493 UYE786492:UYE786493 VIA786492:VIA786493 VRW786492:VRW786493 WBS786492:WBS786493 WLO786492:WLO786493 WVK786492:WVK786493 C852028:C852029 IY852028:IY852029 SU852028:SU852029 ACQ852028:ACQ852029 AMM852028:AMM852029 AWI852028:AWI852029 BGE852028:BGE852029 BQA852028:BQA852029 BZW852028:BZW852029 CJS852028:CJS852029 CTO852028:CTO852029 DDK852028:DDK852029 DNG852028:DNG852029 DXC852028:DXC852029 EGY852028:EGY852029 EQU852028:EQU852029 FAQ852028:FAQ852029 FKM852028:FKM852029 FUI852028:FUI852029 GEE852028:GEE852029 GOA852028:GOA852029 GXW852028:GXW852029 HHS852028:HHS852029 HRO852028:HRO852029 IBK852028:IBK852029 ILG852028:ILG852029 IVC852028:IVC852029 JEY852028:JEY852029 JOU852028:JOU852029 JYQ852028:JYQ852029 KIM852028:KIM852029 KSI852028:KSI852029 LCE852028:LCE852029 LMA852028:LMA852029 LVW852028:LVW852029 MFS852028:MFS852029 MPO852028:MPO852029 MZK852028:MZK852029 NJG852028:NJG852029 NTC852028:NTC852029 OCY852028:OCY852029 OMU852028:OMU852029 OWQ852028:OWQ852029 PGM852028:PGM852029 PQI852028:PQI852029 QAE852028:QAE852029 QKA852028:QKA852029 QTW852028:QTW852029 RDS852028:RDS852029 RNO852028:RNO852029 RXK852028:RXK852029 SHG852028:SHG852029 SRC852028:SRC852029 TAY852028:TAY852029 TKU852028:TKU852029 TUQ852028:TUQ852029 UEM852028:UEM852029 UOI852028:UOI852029 UYE852028:UYE852029 VIA852028:VIA852029 VRW852028:VRW852029 WBS852028:WBS852029 WLO852028:WLO852029 WVK852028:WVK852029 C917564:C917565 IY917564:IY917565 SU917564:SU917565 ACQ917564:ACQ917565 AMM917564:AMM917565 AWI917564:AWI917565 BGE917564:BGE917565 BQA917564:BQA917565 BZW917564:BZW917565 CJS917564:CJS917565 CTO917564:CTO917565 DDK917564:DDK917565 DNG917564:DNG917565 DXC917564:DXC917565 EGY917564:EGY917565 EQU917564:EQU917565 FAQ917564:FAQ917565 FKM917564:FKM917565 FUI917564:FUI917565 GEE917564:GEE917565 GOA917564:GOA917565 GXW917564:GXW917565 HHS917564:HHS917565 HRO917564:HRO917565 IBK917564:IBK917565 ILG917564:ILG917565 IVC917564:IVC917565 JEY917564:JEY917565 JOU917564:JOU917565 JYQ917564:JYQ917565 KIM917564:KIM917565 KSI917564:KSI917565 LCE917564:LCE917565 LMA917564:LMA917565 LVW917564:LVW917565 MFS917564:MFS917565 MPO917564:MPO917565 MZK917564:MZK917565 NJG917564:NJG917565 NTC917564:NTC917565 OCY917564:OCY917565 OMU917564:OMU917565 OWQ917564:OWQ917565 PGM917564:PGM917565 PQI917564:PQI917565 QAE917564:QAE917565 QKA917564:QKA917565 QTW917564:QTW917565 RDS917564:RDS917565 RNO917564:RNO917565 RXK917564:RXK917565 SHG917564:SHG917565 SRC917564:SRC917565 TAY917564:TAY917565 TKU917564:TKU917565 TUQ917564:TUQ917565 UEM917564:UEM917565 UOI917564:UOI917565 UYE917564:UYE917565 VIA917564:VIA917565 VRW917564:VRW917565 WBS917564:WBS917565 WLO917564:WLO917565 WVK917564:WVK917565 C983100:C983101 IY983100:IY983101 SU983100:SU983101 ACQ983100:ACQ983101 AMM983100:AMM983101 AWI983100:AWI983101 BGE983100:BGE983101 BQA983100:BQA983101 BZW983100:BZW983101 CJS983100:CJS983101 CTO983100:CTO983101 DDK983100:DDK983101 DNG983100:DNG983101 DXC983100:DXC983101 EGY983100:EGY983101 EQU983100:EQU983101 FAQ983100:FAQ983101 FKM983100:FKM983101 FUI983100:FUI983101 GEE983100:GEE983101 GOA983100:GOA983101 GXW983100:GXW983101 HHS983100:HHS983101 HRO983100:HRO983101 IBK983100:IBK983101 ILG983100:ILG983101 IVC983100:IVC983101 JEY983100:JEY983101 JOU983100:JOU983101 JYQ983100:JYQ983101 KIM983100:KIM983101 KSI983100:KSI983101 LCE983100:LCE983101 LMA983100:LMA983101 LVW983100:LVW983101 MFS983100:MFS983101 MPO983100:MPO983101 MZK983100:MZK983101 NJG983100:NJG983101 NTC983100:NTC983101 OCY983100:OCY983101 OMU983100:OMU983101 OWQ983100:OWQ983101 PGM983100:PGM983101 PQI983100:PQI983101 QAE983100:QAE983101 QKA983100:QKA983101 QTW983100:QTW983101 RDS983100:RDS983101 RNO983100:RNO983101 RXK983100:RXK983101 SHG983100:SHG983101 SRC983100:SRC983101 TAY983100:TAY983101 TKU983100:TKU983101 TUQ983100:TUQ983101 UEM983100:UEM983101 UOI983100:UOI983101 UYE983100:UYE983101 VIA983100:VIA983101 VRW983100:VRW983101 WBS983100:WBS983101 WLO983100:WLO983101 WVK983100:WVK983101" xr:uid="{526A7FA8-18C2-4383-8413-C659BA0D314F}">
      <formula1>C56</formula1>
    </dataValidation>
    <dataValidation type="custom" allowBlank="1"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xr:uid="{111C7E44-9890-42C7-86ED-4585633AAA0D}">
      <formula1>SUM(H3:H5)</formula1>
    </dataValidation>
  </dataValidations>
  <pageMargins left="0.70866141732283472" right="0.70866141732283472" top="0.78740157480314965" bottom="0.78740157480314965" header="0.31496062992125984" footer="0.31496062992125984"/>
  <pageSetup paperSize="9" scale="47" orientation="landscape" cellComments="asDisplayed"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40444-A653-4ABC-958E-356D762436D5}">
  <sheetPr codeName="List3">
    <pageSetUpPr fitToPage="1"/>
  </sheetPr>
  <dimension ref="A1:CA176"/>
  <sheetViews>
    <sheetView zoomScale="80" zoomScaleNormal="80" workbookViewId="0">
      <selection activeCell="C124" sqref="C124"/>
    </sheetView>
  </sheetViews>
  <sheetFormatPr defaultColWidth="9.140625" defaultRowHeight="15" x14ac:dyDescent="0.25"/>
  <cols>
    <col min="2" max="2" width="36.5703125" customWidth="1"/>
    <col min="3" max="3" width="54" customWidth="1"/>
    <col min="4" max="4" width="30.140625" customWidth="1"/>
    <col min="5" max="5" width="22" bestFit="1" customWidth="1"/>
    <col min="6" max="6" width="9.85546875" bestFit="1" customWidth="1"/>
    <col min="7" max="7" width="12.42578125" customWidth="1"/>
    <col min="8" max="8" width="35.5703125" hidden="1" customWidth="1"/>
    <col min="9" max="10" width="35.7109375" hidden="1" customWidth="1"/>
    <col min="11" max="11" width="23" customWidth="1"/>
    <col min="12" max="12" width="9.85546875" bestFit="1" customWidth="1"/>
    <col min="13" max="13" width="8.140625" customWidth="1"/>
    <col min="14" max="16" width="35.7109375" hidden="1" customWidth="1"/>
    <col min="17" max="17" width="25.28515625" customWidth="1"/>
    <col min="18" max="18" width="9.85546875" bestFit="1" customWidth="1"/>
    <col min="19" max="19" width="8.28515625" customWidth="1"/>
    <col min="20" max="22" width="35.7109375" hidden="1" customWidth="1"/>
    <col min="23" max="23" width="25.28515625" customWidth="1"/>
    <col min="24" max="24" width="9.85546875" bestFit="1" customWidth="1"/>
    <col min="25" max="25" width="8.85546875" customWidth="1"/>
    <col min="26" max="28" width="35.7109375" hidden="1" customWidth="1"/>
    <col min="29" max="29" width="25.28515625" customWidth="1"/>
    <col min="30" max="30" width="9.85546875" bestFit="1" customWidth="1"/>
    <col min="31" max="31" width="9.7109375" customWidth="1"/>
    <col min="32" max="34" width="35.7109375" hidden="1" customWidth="1"/>
    <col min="35" max="35" width="25.28515625" customWidth="1"/>
    <col min="36" max="36" width="9.85546875" bestFit="1" customWidth="1"/>
    <col min="37" max="37" width="9.42578125" customWidth="1"/>
    <col min="38" max="38" width="30.28515625" hidden="1" customWidth="1"/>
    <col min="39" max="39" width="18" hidden="1" customWidth="1"/>
    <col min="40" max="40" width="35.7109375" hidden="1" customWidth="1"/>
    <col min="41" max="41" width="25.28515625" customWidth="1"/>
    <col min="42" max="42" width="9.85546875" bestFit="1" customWidth="1"/>
    <col min="43" max="43" width="10.140625" customWidth="1"/>
    <col min="44" max="46" width="35.7109375" hidden="1" customWidth="1"/>
    <col min="47" max="47" width="25.28515625" customWidth="1"/>
    <col min="48" max="48" width="9.85546875" bestFit="1" customWidth="1"/>
    <col min="49" max="49" width="9.7109375" customWidth="1"/>
    <col min="50" max="50" width="38.28515625" hidden="1" customWidth="1"/>
    <col min="51" max="52" width="35.7109375" hidden="1" customWidth="1"/>
    <col min="53" max="53" width="25.28515625" customWidth="1"/>
    <col min="54" max="54" width="9.85546875" bestFit="1" customWidth="1"/>
    <col min="55" max="55" width="10.140625" customWidth="1"/>
    <col min="56" max="58" width="35.7109375" hidden="1" customWidth="1"/>
    <col min="59" max="59" width="25.28515625" customWidth="1"/>
    <col min="60" max="60" width="9.85546875" bestFit="1" customWidth="1"/>
    <col min="61" max="61" width="8.5703125" customWidth="1"/>
    <col min="62" max="64" width="35.7109375" hidden="1" customWidth="1"/>
    <col min="65" max="65" width="25.28515625" customWidth="1"/>
    <col min="66" max="66" width="9.85546875" bestFit="1" customWidth="1"/>
    <col min="67" max="67" width="8.85546875" customWidth="1"/>
    <col min="68" max="70" width="35.7109375" hidden="1" customWidth="1"/>
    <col min="71" max="71" width="25.28515625" customWidth="1"/>
    <col min="72" max="72" width="9.85546875" bestFit="1" customWidth="1"/>
    <col min="73" max="73" width="8.85546875" customWidth="1"/>
    <col min="74" max="74" width="35.7109375" hidden="1" customWidth="1"/>
    <col min="75" max="75" width="37.85546875" hidden="1" customWidth="1"/>
    <col min="76" max="76" width="35.7109375" hidden="1" customWidth="1"/>
    <col min="77" max="77" width="25.5703125" hidden="1" customWidth="1"/>
    <col min="78" max="79" width="13.85546875" hidden="1" customWidth="1"/>
  </cols>
  <sheetData>
    <row r="1" spans="1:76" ht="18.75" x14ac:dyDescent="0.25">
      <c r="A1" s="36"/>
      <c r="E1" s="21"/>
    </row>
    <row r="2" spans="1:76" ht="39" customHeight="1" x14ac:dyDescent="0.35">
      <c r="D2" s="37" t="s">
        <v>116</v>
      </c>
      <c r="E2" s="21"/>
    </row>
    <row r="3" spans="1:76" ht="18.75" customHeight="1" x14ac:dyDescent="0.25">
      <c r="A3" s="165" t="s">
        <v>117</v>
      </c>
      <c r="B3" s="165"/>
      <c r="C3" s="165"/>
      <c r="D3" s="165"/>
    </row>
    <row r="4" spans="1:76" ht="15" customHeight="1" x14ac:dyDescent="0.25">
      <c r="A4" s="165"/>
      <c r="B4" s="165"/>
      <c r="C4" s="165"/>
      <c r="D4" s="165"/>
    </row>
    <row r="5" spans="1:76" ht="15.75" customHeight="1" x14ac:dyDescent="0.25">
      <c r="A5" s="24"/>
      <c r="B5" s="24"/>
      <c r="C5" s="24"/>
      <c r="D5" s="24"/>
      <c r="E5" s="19"/>
      <c r="F5" s="8"/>
      <c r="G5" s="8"/>
      <c r="H5" s="8"/>
      <c r="I5" s="8"/>
      <c r="J5" s="8"/>
      <c r="K5" s="8"/>
      <c r="L5" s="8"/>
      <c r="M5" s="8"/>
      <c r="N5" s="8"/>
      <c r="O5" s="8"/>
      <c r="P5" s="8"/>
      <c r="S5" s="8"/>
      <c r="T5" s="8"/>
      <c r="U5" s="8"/>
      <c r="V5" s="8"/>
      <c r="Y5" s="8"/>
      <c r="Z5" s="8"/>
      <c r="AA5" s="9"/>
      <c r="AB5" s="8"/>
      <c r="AE5" s="8"/>
      <c r="AF5" s="8"/>
      <c r="AG5" s="8"/>
      <c r="AH5" s="8"/>
      <c r="AK5" s="8"/>
      <c r="AL5" s="8"/>
      <c r="AM5" s="8"/>
      <c r="AN5" s="8"/>
      <c r="AQ5" s="8"/>
      <c r="AT5" s="8"/>
      <c r="AW5" s="8"/>
      <c r="AZ5" s="8"/>
      <c r="BC5" s="8"/>
      <c r="BF5" s="8"/>
      <c r="BI5" s="8"/>
      <c r="BL5" s="8"/>
      <c r="BO5" s="8"/>
      <c r="BR5" s="8"/>
      <c r="BU5" s="8"/>
      <c r="BX5" s="8"/>
    </row>
    <row r="6" spans="1:76" ht="15" customHeight="1" x14ac:dyDescent="0.25">
      <c r="A6" s="166" t="s">
        <v>118</v>
      </c>
      <c r="B6" s="166"/>
      <c r="C6" s="166"/>
      <c r="D6" s="25"/>
      <c r="E6" s="19"/>
      <c r="F6" s="8"/>
      <c r="G6" s="8"/>
      <c r="H6" s="8"/>
      <c r="I6" s="8"/>
      <c r="J6" s="8"/>
      <c r="K6" s="8"/>
      <c r="L6" s="8"/>
      <c r="M6" s="8"/>
      <c r="N6" s="8"/>
      <c r="O6" s="8"/>
      <c r="P6" s="8"/>
      <c r="S6" s="8"/>
      <c r="T6" s="8"/>
      <c r="U6" s="8"/>
      <c r="V6" s="8"/>
      <c r="Y6" s="8"/>
      <c r="Z6" s="8"/>
      <c r="AA6" s="9"/>
      <c r="AB6" s="8"/>
      <c r="AE6" s="8"/>
      <c r="AF6" s="8"/>
      <c r="AG6" s="8"/>
      <c r="AH6" s="8"/>
      <c r="AK6" s="8"/>
      <c r="AL6" s="8"/>
      <c r="AM6" s="8"/>
      <c r="AN6" s="8"/>
      <c r="AQ6" s="8"/>
      <c r="AT6" s="8"/>
      <c r="AW6" s="8"/>
      <c r="AZ6" s="8"/>
      <c r="BC6" s="8"/>
      <c r="BF6" s="8"/>
      <c r="BI6" s="8"/>
      <c r="BL6" s="8"/>
      <c r="BO6" s="8"/>
      <c r="BR6" s="8"/>
      <c r="BU6" s="8"/>
      <c r="BX6" s="8"/>
    </row>
    <row r="7" spans="1:76" ht="15" customHeight="1" thickBot="1" x14ac:dyDescent="0.3">
      <c r="A7" s="166"/>
      <c r="B7" s="166"/>
      <c r="C7" s="166"/>
      <c r="D7" s="19"/>
      <c r="E7" s="19"/>
      <c r="F7" s="8"/>
      <c r="G7" s="8"/>
      <c r="H7" s="8"/>
      <c r="I7" s="8"/>
      <c r="J7" s="8"/>
      <c r="K7" s="8"/>
      <c r="L7" s="8"/>
      <c r="M7" s="8"/>
      <c r="N7" s="8"/>
      <c r="O7" s="8"/>
      <c r="P7" s="8"/>
      <c r="S7" s="8"/>
      <c r="T7" s="8"/>
      <c r="U7" s="8"/>
      <c r="V7" s="8"/>
      <c r="Y7" s="8"/>
      <c r="Z7" s="8"/>
      <c r="AA7" s="9"/>
      <c r="AB7" s="8"/>
      <c r="AE7" s="8"/>
      <c r="AF7" s="8"/>
      <c r="AG7" s="8"/>
      <c r="AH7" s="8"/>
      <c r="AK7" s="8"/>
      <c r="AL7" s="8"/>
      <c r="AM7" s="8"/>
      <c r="AN7" s="8"/>
      <c r="AQ7" s="8"/>
      <c r="AT7" s="8"/>
      <c r="AW7" s="8"/>
      <c r="AZ7" s="8"/>
      <c r="BC7" s="8"/>
      <c r="BF7" s="8"/>
      <c r="BI7" s="8"/>
      <c r="BL7" s="8"/>
      <c r="BO7" s="8"/>
      <c r="BR7" s="8"/>
      <c r="BU7" s="8"/>
      <c r="BX7" s="8"/>
    </row>
    <row r="8" spans="1:76" ht="39.75" customHeight="1" thickBot="1" x14ac:dyDescent="0.3">
      <c r="A8" s="167" t="s">
        <v>119</v>
      </c>
      <c r="B8" s="167"/>
      <c r="C8" s="167"/>
      <c r="D8" s="170" t="s">
        <v>230</v>
      </c>
      <c r="E8" s="170"/>
      <c r="F8" s="170"/>
      <c r="G8" s="170"/>
      <c r="H8" s="170"/>
      <c r="I8" s="170"/>
      <c r="J8" s="170"/>
      <c r="K8" s="171"/>
      <c r="L8" s="83">
        <f>BZ127</f>
        <v>0</v>
      </c>
      <c r="M8" s="8"/>
      <c r="N8" s="8"/>
      <c r="O8" s="8"/>
      <c r="P8" s="8"/>
      <c r="S8" s="8"/>
      <c r="T8" s="8"/>
      <c r="U8" s="8"/>
      <c r="V8" s="8"/>
      <c r="Y8" s="8"/>
      <c r="Z8" s="8"/>
      <c r="AA8" s="9"/>
      <c r="AB8" s="8"/>
      <c r="AE8" s="8"/>
      <c r="AF8" s="8"/>
      <c r="AG8" s="8"/>
      <c r="AH8" s="8"/>
      <c r="AK8" s="8"/>
      <c r="AL8" s="8"/>
      <c r="AM8" s="8"/>
      <c r="AN8" s="8"/>
      <c r="AQ8" s="8"/>
      <c r="AT8" s="8"/>
      <c r="AW8" s="8"/>
      <c r="AZ8" s="8"/>
      <c r="BC8" s="8"/>
      <c r="BF8" s="8"/>
      <c r="BI8" s="8"/>
      <c r="BL8" s="8"/>
      <c r="BO8" s="8"/>
      <c r="BR8" s="8"/>
      <c r="BU8" s="8"/>
      <c r="BX8" s="8"/>
    </row>
    <row r="9" spans="1:76" ht="15" customHeight="1" thickBot="1" x14ac:dyDescent="0.3">
      <c r="A9" s="19"/>
      <c r="B9" s="19"/>
      <c r="C9" s="19"/>
      <c r="D9" s="19"/>
      <c r="E9" s="19"/>
      <c r="F9" s="8"/>
      <c r="G9" s="8"/>
      <c r="H9" s="8"/>
      <c r="I9" s="8"/>
      <c r="K9" s="8"/>
      <c r="L9" s="8"/>
      <c r="M9" s="8"/>
      <c r="N9" s="8"/>
      <c r="O9" s="8"/>
      <c r="P9" s="8"/>
      <c r="S9" s="8"/>
      <c r="T9" s="8"/>
      <c r="U9" s="8"/>
      <c r="V9" s="8"/>
      <c r="Y9" s="8"/>
      <c r="Z9" s="8"/>
      <c r="AA9" s="9"/>
      <c r="AB9" s="8"/>
      <c r="AE9" s="8"/>
      <c r="AF9" s="8"/>
      <c r="AG9" s="8"/>
      <c r="AH9" s="8"/>
      <c r="AK9" s="8"/>
      <c r="AL9" s="8"/>
      <c r="AM9" s="8"/>
      <c r="AN9" s="8"/>
      <c r="AQ9" s="8"/>
      <c r="AT9" s="8"/>
      <c r="AW9" s="8"/>
      <c r="AZ9" s="8"/>
      <c r="BC9" s="8"/>
      <c r="BF9" s="8"/>
      <c r="BI9" s="8"/>
      <c r="BL9" s="8"/>
      <c r="BO9" s="8"/>
      <c r="BR9" s="8"/>
      <c r="BU9" s="8"/>
      <c r="BX9" s="8"/>
    </row>
    <row r="10" spans="1:76" ht="45" customHeight="1" thickBot="1" x14ac:dyDescent="0.3">
      <c r="A10" s="84"/>
      <c r="B10" s="84"/>
      <c r="C10" s="84"/>
      <c r="D10" s="170" t="s">
        <v>231</v>
      </c>
      <c r="E10" s="170"/>
      <c r="F10" s="170"/>
      <c r="G10" s="170"/>
      <c r="H10" s="170"/>
      <c r="I10" s="170"/>
      <c r="J10" s="170"/>
      <c r="K10" s="171"/>
      <c r="L10" s="83">
        <f>CA127</f>
        <v>0</v>
      </c>
      <c r="M10" s="84"/>
      <c r="N10" s="84"/>
      <c r="O10" s="84"/>
      <c r="P10" s="84"/>
      <c r="T10" s="84"/>
      <c r="U10" s="84"/>
      <c r="V10" s="84"/>
      <c r="Z10" s="84"/>
      <c r="AA10" s="84"/>
      <c r="AB10" s="84"/>
      <c r="AF10" s="84"/>
      <c r="AG10" s="84"/>
      <c r="AH10" s="20"/>
      <c r="AL10" s="8"/>
      <c r="AM10" s="8"/>
      <c r="AN10" s="8"/>
    </row>
    <row r="11" spans="1:76" ht="15" customHeight="1" x14ac:dyDescent="0.25">
      <c r="A11" s="168"/>
      <c r="B11" s="169"/>
      <c r="C11" s="169"/>
      <c r="D11" s="19"/>
      <c r="E11" s="19"/>
      <c r="F11" s="8"/>
      <c r="G11" s="8"/>
      <c r="H11" s="8"/>
      <c r="I11" s="8"/>
      <c r="J11" s="8"/>
      <c r="K11" s="8"/>
      <c r="L11" s="8"/>
      <c r="M11" s="8"/>
      <c r="N11" s="8"/>
      <c r="O11" s="8"/>
      <c r="P11" s="8"/>
      <c r="S11" s="8"/>
      <c r="T11" s="8"/>
      <c r="U11" s="8"/>
      <c r="V11" s="8"/>
      <c r="Y11" s="8"/>
      <c r="Z11" s="8"/>
      <c r="AA11" s="9"/>
      <c r="AB11" s="8"/>
      <c r="AE11" s="8"/>
      <c r="AF11" s="8"/>
      <c r="AG11" s="8"/>
      <c r="AH11" s="8"/>
      <c r="AK11" s="8"/>
      <c r="AL11" s="8"/>
      <c r="AM11" s="8"/>
      <c r="AN11" s="8"/>
      <c r="AQ11" s="8"/>
      <c r="AT11" s="8"/>
      <c r="AW11" s="8"/>
      <c r="AZ11" s="8"/>
      <c r="BC11" s="8"/>
      <c r="BF11" s="8"/>
      <c r="BI11" s="8"/>
      <c r="BL11" s="8"/>
      <c r="BO11" s="8"/>
      <c r="BR11" s="8"/>
      <c r="BU11" s="8"/>
      <c r="BX11" s="8"/>
    </row>
    <row r="12" spans="1:76" ht="15" customHeight="1" x14ac:dyDescent="0.25">
      <c r="A12" s="19"/>
      <c r="B12" s="19"/>
      <c r="C12" s="19"/>
      <c r="D12" s="19"/>
      <c r="E12" s="19"/>
      <c r="F12" s="8"/>
      <c r="G12" s="8"/>
      <c r="H12" s="8"/>
      <c r="I12" s="8"/>
      <c r="J12" s="8"/>
      <c r="K12" s="8"/>
      <c r="L12" s="8"/>
      <c r="M12" s="8"/>
      <c r="N12" s="8"/>
      <c r="O12" s="8"/>
      <c r="P12" s="8"/>
      <c r="S12" s="8"/>
      <c r="T12" s="8"/>
      <c r="U12" s="8"/>
      <c r="V12" s="8"/>
      <c r="Y12" s="8"/>
      <c r="Z12" s="8"/>
      <c r="AA12" s="9"/>
      <c r="AB12" s="8"/>
      <c r="AE12" s="8"/>
      <c r="AF12" s="8"/>
      <c r="AG12" s="8"/>
      <c r="AH12" s="8"/>
      <c r="AK12" s="8"/>
      <c r="AL12" s="8"/>
      <c r="AM12" s="8"/>
      <c r="AN12" s="8"/>
      <c r="AQ12" s="8"/>
      <c r="AT12" s="8"/>
      <c r="AW12" s="8"/>
      <c r="AZ12" s="8"/>
      <c r="BC12" s="8"/>
      <c r="BF12" s="8"/>
      <c r="BI12" s="8"/>
      <c r="BL12" s="8"/>
      <c r="BO12" s="8"/>
      <c r="BR12" s="8"/>
      <c r="BU12" s="8"/>
      <c r="BX12" s="8"/>
    </row>
    <row r="13" spans="1:76" ht="15" customHeight="1" x14ac:dyDescent="0.25">
      <c r="A13" s="26"/>
      <c r="D13" s="19"/>
      <c r="E13" s="19"/>
      <c r="F13" s="8"/>
      <c r="G13" s="8"/>
      <c r="H13" s="8"/>
      <c r="I13" s="8"/>
      <c r="J13" s="8"/>
      <c r="K13" s="8"/>
      <c r="L13" s="8"/>
      <c r="M13" s="8"/>
      <c r="N13" s="8"/>
      <c r="O13" s="8"/>
      <c r="P13" s="8"/>
      <c r="S13" s="8"/>
      <c r="T13" s="8"/>
      <c r="U13" s="8"/>
      <c r="V13" s="8"/>
      <c r="Y13" s="8"/>
      <c r="Z13" s="8"/>
      <c r="AA13" s="9"/>
      <c r="AB13" s="8"/>
      <c r="AE13" s="8"/>
      <c r="AF13" s="8"/>
      <c r="AG13" s="8"/>
      <c r="AH13" s="8"/>
      <c r="AK13" s="8"/>
      <c r="AL13" s="8"/>
      <c r="AM13" s="8"/>
      <c r="AN13" s="8"/>
      <c r="AQ13" s="8"/>
      <c r="AT13" s="8"/>
      <c r="AW13" s="8"/>
      <c r="AZ13" s="8"/>
      <c r="BC13" s="8"/>
      <c r="BF13" s="8"/>
      <c r="BI13" s="8"/>
      <c r="BL13" s="8"/>
      <c r="BO13" s="8"/>
      <c r="BR13" s="8"/>
      <c r="BU13" s="8"/>
      <c r="BX13" s="8"/>
    </row>
    <row r="14" spans="1:76" ht="15" customHeight="1" x14ac:dyDescent="0.25">
      <c r="A14" s="19"/>
      <c r="B14" s="19"/>
      <c r="C14" s="19"/>
      <c r="D14" s="19"/>
      <c r="E14" s="19"/>
      <c r="F14" s="8"/>
      <c r="G14" s="8"/>
      <c r="H14" s="8"/>
      <c r="I14" s="8"/>
      <c r="J14" s="8"/>
      <c r="K14" s="8"/>
      <c r="L14" s="8"/>
      <c r="M14" s="8"/>
      <c r="N14" s="8"/>
      <c r="O14" s="8"/>
      <c r="P14" s="8"/>
      <c r="S14" s="8"/>
      <c r="T14" s="8"/>
      <c r="U14" s="8"/>
      <c r="V14" s="8"/>
      <c r="Y14" s="8"/>
      <c r="Z14" s="8"/>
      <c r="AA14" s="9"/>
      <c r="AB14" s="8"/>
      <c r="AE14" s="8"/>
      <c r="AF14" s="8"/>
      <c r="AG14" s="8"/>
      <c r="AH14" s="8"/>
      <c r="AK14" s="8"/>
      <c r="AL14" s="8"/>
      <c r="AM14" s="8"/>
      <c r="AN14" s="8"/>
      <c r="AQ14" s="8"/>
      <c r="AT14" s="8"/>
      <c r="AW14" s="8"/>
      <c r="AZ14" s="8"/>
      <c r="BC14" s="8"/>
      <c r="BF14" s="8"/>
      <c r="BI14" s="8"/>
      <c r="BL14" s="8"/>
      <c r="BO14" s="8"/>
      <c r="BR14" s="8"/>
      <c r="BU14" s="8"/>
      <c r="BX14" s="8"/>
    </row>
    <row r="15" spans="1:76" ht="15" customHeight="1" x14ac:dyDescent="0.25">
      <c r="A15" s="19"/>
      <c r="B15" s="19"/>
      <c r="C15" s="19"/>
      <c r="D15" s="19"/>
      <c r="E15" s="19"/>
      <c r="F15" s="8"/>
      <c r="G15" s="8"/>
      <c r="H15" s="8"/>
      <c r="I15" s="8"/>
      <c r="J15" s="8"/>
      <c r="K15" s="8"/>
      <c r="L15" s="8"/>
      <c r="M15" s="8"/>
      <c r="N15" s="8"/>
      <c r="O15" s="8"/>
      <c r="P15" s="8"/>
      <c r="S15" s="8"/>
      <c r="T15" s="8"/>
      <c r="U15" s="8"/>
      <c r="V15" s="8"/>
      <c r="Y15" s="8"/>
      <c r="Z15" s="8"/>
      <c r="AA15" s="9"/>
      <c r="AB15" s="8"/>
      <c r="AE15" s="8"/>
      <c r="AF15" s="8"/>
      <c r="AG15" s="8"/>
      <c r="AH15" s="8"/>
      <c r="AK15" s="8"/>
      <c r="AL15" s="8"/>
      <c r="AM15" s="8"/>
      <c r="AN15" s="8"/>
      <c r="AQ15" s="8"/>
      <c r="AT15" s="8"/>
      <c r="AW15" s="8"/>
      <c r="AZ15" s="8"/>
      <c r="BC15" s="8"/>
      <c r="BF15" s="8"/>
      <c r="BI15" s="8"/>
      <c r="BL15" s="8"/>
      <c r="BO15" s="8"/>
      <c r="BR15" s="8"/>
      <c r="BU15" s="8"/>
      <c r="BX15" s="8"/>
    </row>
    <row r="16" spans="1:76" ht="15" customHeight="1" x14ac:dyDescent="0.25">
      <c r="AL16" s="8"/>
      <c r="AM16" s="8"/>
    </row>
    <row r="17" spans="1:79" ht="15" customHeight="1" x14ac:dyDescent="0.25">
      <c r="AL17" s="8"/>
      <c r="AM17" s="8"/>
    </row>
    <row r="18" spans="1:79" ht="15.75" thickBot="1" x14ac:dyDescent="0.3"/>
    <row r="19" spans="1:79" ht="15.75" customHeight="1" thickBot="1" x14ac:dyDescent="0.3">
      <c r="E19" s="158" t="s">
        <v>120</v>
      </c>
      <c r="F19" s="159"/>
      <c r="G19" s="160"/>
      <c r="H19" s="79"/>
      <c r="I19" s="161" t="s">
        <v>121</v>
      </c>
      <c r="J19" s="80"/>
      <c r="K19" s="158" t="s">
        <v>122</v>
      </c>
      <c r="L19" s="159"/>
      <c r="M19" s="160"/>
      <c r="N19" s="79"/>
      <c r="O19" s="161" t="s">
        <v>123</v>
      </c>
      <c r="P19" s="80"/>
      <c r="Q19" s="158" t="s">
        <v>124</v>
      </c>
      <c r="R19" s="159"/>
      <c r="S19" s="160"/>
      <c r="T19" s="161" t="s">
        <v>125</v>
      </c>
      <c r="U19" s="161" t="s">
        <v>123</v>
      </c>
      <c r="V19" s="80"/>
      <c r="W19" s="158" t="s">
        <v>126</v>
      </c>
      <c r="X19" s="159"/>
      <c r="Y19" s="160"/>
      <c r="Z19" s="85"/>
      <c r="AA19" s="161" t="s">
        <v>123</v>
      </c>
      <c r="AB19" s="80"/>
      <c r="AC19" s="158" t="s">
        <v>127</v>
      </c>
      <c r="AD19" s="159"/>
      <c r="AE19" s="160"/>
      <c r="AF19" s="85"/>
      <c r="AG19" s="161" t="s">
        <v>123</v>
      </c>
      <c r="AH19" s="80"/>
      <c r="AI19" s="158" t="s">
        <v>128</v>
      </c>
      <c r="AJ19" s="159"/>
      <c r="AK19" s="160"/>
      <c r="AL19" s="85"/>
      <c r="AM19" s="161" t="s">
        <v>123</v>
      </c>
      <c r="AN19" s="80"/>
      <c r="AO19" s="158" t="s">
        <v>129</v>
      </c>
      <c r="AP19" s="159"/>
      <c r="AQ19" s="160"/>
      <c r="AR19" s="85"/>
      <c r="AS19" s="161" t="s">
        <v>123</v>
      </c>
      <c r="AT19" s="80"/>
      <c r="AU19" s="158" t="s">
        <v>130</v>
      </c>
      <c r="AV19" s="159"/>
      <c r="AW19" s="160"/>
      <c r="AX19" s="85"/>
      <c r="AY19" s="161" t="s">
        <v>123</v>
      </c>
      <c r="AZ19" s="80"/>
      <c r="BA19" s="158" t="s">
        <v>131</v>
      </c>
      <c r="BB19" s="159"/>
      <c r="BC19" s="160"/>
      <c r="BD19" s="85"/>
      <c r="BE19" s="161" t="s">
        <v>123</v>
      </c>
      <c r="BF19" s="80"/>
      <c r="BG19" s="158" t="s">
        <v>132</v>
      </c>
      <c r="BH19" s="159"/>
      <c r="BI19" s="160"/>
      <c r="BJ19" s="85"/>
      <c r="BK19" s="161" t="s">
        <v>123</v>
      </c>
      <c r="BL19" s="80"/>
      <c r="BM19" s="158" t="s">
        <v>133</v>
      </c>
      <c r="BN19" s="159"/>
      <c r="BO19" s="160"/>
      <c r="BP19" s="85"/>
      <c r="BQ19" s="161" t="s">
        <v>123</v>
      </c>
      <c r="BR19" s="80"/>
      <c r="BS19" s="158" t="s">
        <v>134</v>
      </c>
      <c r="BT19" s="159"/>
      <c r="BU19" s="160"/>
      <c r="BV19" s="86"/>
      <c r="BW19" s="161" t="s">
        <v>123</v>
      </c>
      <c r="BX19" s="80"/>
      <c r="BY19" s="163" t="s">
        <v>135</v>
      </c>
      <c r="BZ19" s="163" t="s">
        <v>136</v>
      </c>
      <c r="CA19" s="163" t="s">
        <v>225</v>
      </c>
    </row>
    <row r="20" spans="1:79" ht="156.75" customHeight="1" thickBot="1" x14ac:dyDescent="0.3">
      <c r="A20" s="10" t="s">
        <v>137</v>
      </c>
      <c r="B20" s="11" t="s">
        <v>138</v>
      </c>
      <c r="C20" s="12" t="s">
        <v>139</v>
      </c>
      <c r="D20" s="13" t="s">
        <v>140</v>
      </c>
      <c r="E20" s="87" t="s">
        <v>141</v>
      </c>
      <c r="F20" s="88" t="s">
        <v>232</v>
      </c>
      <c r="G20" s="89" t="s">
        <v>233</v>
      </c>
      <c r="H20" s="81"/>
      <c r="I20" s="162"/>
      <c r="J20" s="82" t="s">
        <v>143</v>
      </c>
      <c r="K20" s="87" t="s">
        <v>141</v>
      </c>
      <c r="L20" s="88" t="s">
        <v>232</v>
      </c>
      <c r="M20" s="89" t="s">
        <v>233</v>
      </c>
      <c r="N20" s="81"/>
      <c r="O20" s="162"/>
      <c r="P20" s="82" t="s">
        <v>143</v>
      </c>
      <c r="Q20" s="87" t="s">
        <v>141</v>
      </c>
      <c r="R20" s="88" t="s">
        <v>232</v>
      </c>
      <c r="S20" s="89" t="s">
        <v>233</v>
      </c>
      <c r="T20" s="162"/>
      <c r="U20" s="162"/>
      <c r="V20" s="82" t="s">
        <v>143</v>
      </c>
      <c r="W20" s="87" t="s">
        <v>141</v>
      </c>
      <c r="X20" s="88" t="s">
        <v>232</v>
      </c>
      <c r="Y20" s="89" t="s">
        <v>233</v>
      </c>
      <c r="Z20" s="81"/>
      <c r="AA20" s="162"/>
      <c r="AB20" s="82" t="s">
        <v>143</v>
      </c>
      <c r="AC20" s="87" t="s">
        <v>141</v>
      </c>
      <c r="AD20" s="88" t="s">
        <v>232</v>
      </c>
      <c r="AE20" s="89" t="s">
        <v>233</v>
      </c>
      <c r="AF20" s="81"/>
      <c r="AG20" s="162"/>
      <c r="AH20" s="82" t="s">
        <v>143</v>
      </c>
      <c r="AI20" s="87" t="s">
        <v>141</v>
      </c>
      <c r="AJ20" s="88" t="s">
        <v>142</v>
      </c>
      <c r="AK20" s="89" t="s">
        <v>229</v>
      </c>
      <c r="AL20" s="81"/>
      <c r="AM20" s="162"/>
      <c r="AN20" s="82" t="s">
        <v>143</v>
      </c>
      <c r="AO20" s="87" t="s">
        <v>141</v>
      </c>
      <c r="AP20" s="88" t="s">
        <v>232</v>
      </c>
      <c r="AQ20" s="89" t="s">
        <v>233</v>
      </c>
      <c r="AR20" s="81"/>
      <c r="AS20" s="162"/>
      <c r="AT20" s="82" t="s">
        <v>143</v>
      </c>
      <c r="AU20" s="87" t="s">
        <v>141</v>
      </c>
      <c r="AV20" s="88" t="s">
        <v>232</v>
      </c>
      <c r="AW20" s="89" t="s">
        <v>233</v>
      </c>
      <c r="AX20" s="81"/>
      <c r="AY20" s="162"/>
      <c r="AZ20" s="82" t="s">
        <v>143</v>
      </c>
      <c r="BA20" s="87" t="s">
        <v>141</v>
      </c>
      <c r="BB20" s="88" t="s">
        <v>232</v>
      </c>
      <c r="BC20" s="89" t="s">
        <v>233</v>
      </c>
      <c r="BD20" s="81"/>
      <c r="BE20" s="162"/>
      <c r="BF20" s="82" t="s">
        <v>143</v>
      </c>
      <c r="BG20" s="87" t="s">
        <v>141</v>
      </c>
      <c r="BH20" s="88" t="s">
        <v>232</v>
      </c>
      <c r="BI20" s="89" t="s">
        <v>233</v>
      </c>
      <c r="BJ20" s="81"/>
      <c r="BK20" s="162"/>
      <c r="BL20" s="82" t="s">
        <v>143</v>
      </c>
      <c r="BM20" s="87" t="s">
        <v>141</v>
      </c>
      <c r="BN20" s="88" t="s">
        <v>232</v>
      </c>
      <c r="BO20" s="89" t="s">
        <v>233</v>
      </c>
      <c r="BP20" s="81"/>
      <c r="BQ20" s="162"/>
      <c r="BR20" s="82" t="s">
        <v>143</v>
      </c>
      <c r="BS20" s="87" t="s">
        <v>141</v>
      </c>
      <c r="BT20" s="88" t="s">
        <v>232</v>
      </c>
      <c r="BU20" s="89" t="s">
        <v>233</v>
      </c>
      <c r="BV20" s="81"/>
      <c r="BW20" s="162"/>
      <c r="BX20" s="82" t="s">
        <v>143</v>
      </c>
      <c r="BY20" s="164"/>
      <c r="BZ20" s="164"/>
      <c r="CA20" s="164"/>
    </row>
    <row r="21" spans="1:79" ht="15" customHeight="1" thickBot="1" x14ac:dyDescent="0.3">
      <c r="A21" s="22">
        <v>1</v>
      </c>
      <c r="B21" s="23"/>
      <c r="C21" s="5"/>
      <c r="D21" s="5"/>
      <c r="E21" s="6"/>
      <c r="F21" s="6"/>
      <c r="G21" s="78"/>
      <c r="H21" s="7">
        <f t="shared" ref="H21:H51" si="0">IF(E21="jednosměnný", 184, IF(E21="dvousměnný", 178.25,IF(E21="třísměnný",172.5,0)))</f>
        <v>0</v>
      </c>
      <c r="I21" s="6">
        <f t="shared" ref="I21:I39" si="1">IF(H21=0,0,F21/H21)</f>
        <v>0</v>
      </c>
      <c r="J21" s="78">
        <f t="shared" ref="J21:J84" si="2">IF(H21=0,0,G21/H21)</f>
        <v>0</v>
      </c>
      <c r="K21" s="6"/>
      <c r="L21" s="6"/>
      <c r="M21" s="78"/>
      <c r="N21" s="7">
        <f t="shared" ref="N21:N84" si="3">IF(K21="jednosměnný", 160, IF(K21="dvousměnný", 155,IF(K21="třísměnný",150,0)))</f>
        <v>0</v>
      </c>
      <c r="O21" s="6">
        <f t="shared" ref="O21:O39" si="4">IF(N21=0,0,L21/N21)</f>
        <v>0</v>
      </c>
      <c r="P21" s="78">
        <f t="shared" ref="P21:P84" si="5">IF(N21=0,0,M21/N21)</f>
        <v>0</v>
      </c>
      <c r="Q21" s="6"/>
      <c r="R21" s="6"/>
      <c r="S21" s="78"/>
      <c r="T21" s="7">
        <f t="shared" ref="T21:T84" si="6">IF(Q21="jednosměnný", 168, IF(Q21="dvousměnný", 162.75,IF(Q21="třísměnný",157.5,0)))</f>
        <v>0</v>
      </c>
      <c r="U21" s="6">
        <f t="shared" ref="U21:U39" si="7">IF(T21=0,0,R21/T21)</f>
        <v>0</v>
      </c>
      <c r="V21" s="78">
        <f t="shared" ref="V21:V84" si="8">IF(T21=0,0,S21/T21)</f>
        <v>0</v>
      </c>
      <c r="W21" s="6"/>
      <c r="X21" s="6"/>
      <c r="Y21" s="78"/>
      <c r="Z21" s="7">
        <f t="shared" ref="Z21:Z84" si="9">IF(W21="jednosměnný", 176, IF(W21="dvousměnný", 170.5,IF(W21="třísměnný",165,0)))</f>
        <v>0</v>
      </c>
      <c r="AA21" s="6">
        <f t="shared" ref="AA21:AA39" si="10">IF(Z21=0,0,X21/Z21)</f>
        <v>0</v>
      </c>
      <c r="AB21" s="78">
        <f t="shared" ref="AB21:AB84" si="11">IF(Z21=0,0,Y21/Z21)</f>
        <v>0</v>
      </c>
      <c r="AC21" s="6"/>
      <c r="AD21" s="6"/>
      <c r="AE21" s="78"/>
      <c r="AF21" s="7">
        <f t="shared" ref="AF21:AF84" si="12">IF(AC21="jednosměnný", 176, IF(AC21="dvousměnný", 170.5,IF(AC21="třísměnný",165,0)))</f>
        <v>0</v>
      </c>
      <c r="AG21" s="6">
        <f t="shared" ref="AG21:AG39" si="13">IF(AF21=0,0,AD21/AF21)</f>
        <v>0</v>
      </c>
      <c r="AH21" s="78">
        <f t="shared" ref="AH21:AH84" si="14">IF(AF21=0,0,AE21/AF21)</f>
        <v>0</v>
      </c>
      <c r="AI21" s="6"/>
      <c r="AJ21" s="6"/>
      <c r="AK21" s="78"/>
      <c r="AL21" s="7">
        <f t="shared" ref="AL21:AL84" si="15">IF(AI21="jednosměnný", 168, IF(AI21="dvousměnný", 162.75,IF(AI21="třísměnný",157.5,0)))</f>
        <v>0</v>
      </c>
      <c r="AM21" s="6">
        <f t="shared" ref="AM21:AM39" si="16">IF(AL21=0,0,AJ21/AL21)</f>
        <v>0</v>
      </c>
      <c r="AN21" s="78">
        <f t="shared" ref="AN21:AN84" si="17">IF(AL21=0,0,AK21/AL21)</f>
        <v>0</v>
      </c>
      <c r="AO21" s="6"/>
      <c r="AP21" s="6"/>
      <c r="AQ21" s="78"/>
      <c r="AR21" s="7">
        <f t="shared" ref="AR21:AR84" si="18">IF(AO21="jednosměnný", 184, IF(AO21="dvousměnný", 178.25,IF(AO21="třísměnný",172.5,0)))</f>
        <v>0</v>
      </c>
      <c r="AS21" s="6">
        <f t="shared" ref="AS21:AS39" si="19">IF(AR21=0,0,AP21/AR21)</f>
        <v>0</v>
      </c>
      <c r="AT21" s="78">
        <f t="shared" ref="AT21:AT84" si="20">IF(AR21=0,0,AQ21/AR21)</f>
        <v>0</v>
      </c>
      <c r="AU21" s="6"/>
      <c r="AV21" s="6"/>
      <c r="AW21" s="78"/>
      <c r="AX21" s="7">
        <f t="shared" ref="AX21:AX84" si="21">IF(AU21="jednosměnný", 168, IF(AU21="dvousměnný", 162.75,IF(AU21="třísměnný",157.5,0)))</f>
        <v>0</v>
      </c>
      <c r="AY21" s="6">
        <f t="shared" ref="AY21:AY39" si="22">IF(AX21=0,0,AV21/AX21)</f>
        <v>0</v>
      </c>
      <c r="AZ21" s="78">
        <f t="shared" ref="AZ21:AZ84" si="23">IF(AX21=0,0,AW21/AX21)</f>
        <v>0</v>
      </c>
      <c r="BA21" s="6"/>
      <c r="BB21" s="6"/>
      <c r="BC21" s="78"/>
      <c r="BD21" s="7">
        <f t="shared" ref="BD21:BD84" si="24">IF(BA21="jednosměnný", 176, IF(BA21="dvousměnný", 170.5,IF(BA21="třísměnný",165,0)))</f>
        <v>0</v>
      </c>
      <c r="BE21" s="6">
        <f t="shared" ref="BE21:BE39" si="25">IF(BD21=0,0,BB21/BD21)</f>
        <v>0</v>
      </c>
      <c r="BF21" s="78">
        <f t="shared" ref="BF21:BF84" si="26">IF(BD21=0,0,BC21/BD21)</f>
        <v>0</v>
      </c>
      <c r="BG21" s="6"/>
      <c r="BH21" s="6"/>
      <c r="BI21" s="78"/>
      <c r="BJ21" s="7">
        <f t="shared" ref="BJ21:BJ84" si="27">IF(BG21="jednosměnný", 184, IF(BG21="dvousměnný", 178.25,IF(BG21="třísměnný",172.5,0)))</f>
        <v>0</v>
      </c>
      <c r="BK21" s="7">
        <f t="shared" ref="BK21:BK39" si="28">IF(BJ21=0,0,BH21/BJ21)</f>
        <v>0</v>
      </c>
      <c r="BL21" s="78">
        <f t="shared" ref="BL21:BL84" si="29">IF(BJ21=0,0,BI21/BJ21)</f>
        <v>0</v>
      </c>
      <c r="BM21" s="6"/>
      <c r="BN21" s="6"/>
      <c r="BO21" s="78"/>
      <c r="BP21" s="7">
        <f t="shared" ref="BP21:BP84" si="30">IF(BM21="jednosměnný",160, IF(BM21="dvousměnný",155,IF(BM21="třísměnný",150,0)))</f>
        <v>0</v>
      </c>
      <c r="BQ21" s="7">
        <f t="shared" ref="BQ21:BQ39" si="31">IF(BP21=0,0,BN21/BP21)</f>
        <v>0</v>
      </c>
      <c r="BR21" s="78">
        <f t="shared" ref="BR21:BR84" si="32">IF(BP21=0,0,BO21/BP21)</f>
        <v>0</v>
      </c>
      <c r="BS21" s="6"/>
      <c r="BT21" s="6"/>
      <c r="BU21" s="78"/>
      <c r="BV21" s="7">
        <f t="shared" ref="BV21:BV84" si="33">IF(BS21="jednosměnný", 184, IF(BS21="dvousměnný", 178.25,IF(BS21="třísměnný",172.5,0)))</f>
        <v>0</v>
      </c>
      <c r="BW21" s="6">
        <f t="shared" ref="BW21:BW39" si="34">IF(BV21=0,0,BT21/BV21)</f>
        <v>0</v>
      </c>
      <c r="BX21" s="78">
        <f t="shared" ref="BX21:BX84" si="35">IF(BV21=0,0,BU21/BV21)</f>
        <v>0</v>
      </c>
      <c r="BY21" s="17">
        <v>12</v>
      </c>
      <c r="BZ21" s="18">
        <f t="shared" ref="BZ21:BZ39" si="36">IF(BY21=0,0,(I21+O21+U21+AA21+AG21+AM21+AS21+AY21+BE21+BK21+BQ21+BW21)/BY21)</f>
        <v>0</v>
      </c>
      <c r="CA21" s="18">
        <f t="shared" ref="CA21:CA84" si="37">IF(BY21=0,0,(J21+P21+V21+AB21+AH21+AN21+AT21+AZ21+BF21+BL21+BR21+BX21)/BY21)</f>
        <v>0</v>
      </c>
    </row>
    <row r="22" spans="1:79" ht="15" customHeight="1" thickBot="1" x14ac:dyDescent="0.3">
      <c r="A22" s="14">
        <v>2</v>
      </c>
      <c r="B22" s="23"/>
      <c r="C22" s="5"/>
      <c r="D22" s="5"/>
      <c r="E22" s="6"/>
      <c r="F22" s="6"/>
      <c r="G22" s="78"/>
      <c r="H22" s="7">
        <f t="shared" si="0"/>
        <v>0</v>
      </c>
      <c r="I22" s="6">
        <f t="shared" si="1"/>
        <v>0</v>
      </c>
      <c r="J22" s="78">
        <f t="shared" si="2"/>
        <v>0</v>
      </c>
      <c r="K22" s="6"/>
      <c r="L22" s="6"/>
      <c r="M22" s="78"/>
      <c r="N22" s="7">
        <f t="shared" si="3"/>
        <v>0</v>
      </c>
      <c r="O22" s="6">
        <f t="shared" si="4"/>
        <v>0</v>
      </c>
      <c r="P22" s="78">
        <f t="shared" si="5"/>
        <v>0</v>
      </c>
      <c r="Q22" s="6"/>
      <c r="R22" s="6"/>
      <c r="S22" s="78"/>
      <c r="T22" s="7">
        <f t="shared" si="6"/>
        <v>0</v>
      </c>
      <c r="U22" s="6">
        <f t="shared" si="7"/>
        <v>0</v>
      </c>
      <c r="V22" s="78">
        <f t="shared" si="8"/>
        <v>0</v>
      </c>
      <c r="W22" s="6"/>
      <c r="X22" s="6"/>
      <c r="Y22" s="78"/>
      <c r="Z22" s="7">
        <f t="shared" si="9"/>
        <v>0</v>
      </c>
      <c r="AA22" s="6">
        <f t="shared" si="10"/>
        <v>0</v>
      </c>
      <c r="AB22" s="78">
        <f t="shared" si="11"/>
        <v>0</v>
      </c>
      <c r="AC22" s="6"/>
      <c r="AD22" s="6"/>
      <c r="AE22" s="78"/>
      <c r="AF22" s="7">
        <f t="shared" si="12"/>
        <v>0</v>
      </c>
      <c r="AG22" s="6">
        <f t="shared" si="13"/>
        <v>0</v>
      </c>
      <c r="AH22" s="78">
        <f t="shared" si="14"/>
        <v>0</v>
      </c>
      <c r="AI22" s="6"/>
      <c r="AJ22" s="6"/>
      <c r="AK22" s="78"/>
      <c r="AL22" s="7">
        <f t="shared" si="15"/>
        <v>0</v>
      </c>
      <c r="AM22" s="6">
        <f t="shared" si="16"/>
        <v>0</v>
      </c>
      <c r="AN22" s="78">
        <f t="shared" si="17"/>
        <v>0</v>
      </c>
      <c r="AO22" s="6"/>
      <c r="AP22" s="6"/>
      <c r="AQ22" s="78"/>
      <c r="AR22" s="7">
        <f t="shared" si="18"/>
        <v>0</v>
      </c>
      <c r="AS22" s="6">
        <f t="shared" si="19"/>
        <v>0</v>
      </c>
      <c r="AT22" s="78">
        <f t="shared" si="20"/>
        <v>0</v>
      </c>
      <c r="AU22" s="6"/>
      <c r="AV22" s="6"/>
      <c r="AW22" s="78"/>
      <c r="AX22" s="7">
        <f t="shared" si="21"/>
        <v>0</v>
      </c>
      <c r="AY22" s="6">
        <f t="shared" si="22"/>
        <v>0</v>
      </c>
      <c r="AZ22" s="78">
        <f t="shared" si="23"/>
        <v>0</v>
      </c>
      <c r="BA22" s="6"/>
      <c r="BB22" s="6"/>
      <c r="BC22" s="78"/>
      <c r="BD22" s="7">
        <f t="shared" si="24"/>
        <v>0</v>
      </c>
      <c r="BE22" s="6">
        <f t="shared" si="25"/>
        <v>0</v>
      </c>
      <c r="BF22" s="78">
        <f t="shared" si="26"/>
        <v>0</v>
      </c>
      <c r="BG22" s="6"/>
      <c r="BH22" s="6"/>
      <c r="BI22" s="78"/>
      <c r="BJ22" s="7">
        <f t="shared" si="27"/>
        <v>0</v>
      </c>
      <c r="BK22" s="7">
        <f t="shared" si="28"/>
        <v>0</v>
      </c>
      <c r="BL22" s="78">
        <f t="shared" si="29"/>
        <v>0</v>
      </c>
      <c r="BM22" s="6"/>
      <c r="BN22" s="6"/>
      <c r="BO22" s="78"/>
      <c r="BP22" s="7">
        <f t="shared" si="30"/>
        <v>0</v>
      </c>
      <c r="BQ22" s="7">
        <f t="shared" si="31"/>
        <v>0</v>
      </c>
      <c r="BR22" s="78">
        <f t="shared" si="32"/>
        <v>0</v>
      </c>
      <c r="BS22" s="6"/>
      <c r="BT22" s="6"/>
      <c r="BU22" s="78"/>
      <c r="BV22" s="7">
        <f t="shared" si="33"/>
        <v>0</v>
      </c>
      <c r="BW22" s="6">
        <f t="shared" si="34"/>
        <v>0</v>
      </c>
      <c r="BX22" s="78">
        <f t="shared" si="35"/>
        <v>0</v>
      </c>
      <c r="BY22" s="17">
        <v>12</v>
      </c>
      <c r="BZ22" s="18">
        <f t="shared" si="36"/>
        <v>0</v>
      </c>
      <c r="CA22" s="18">
        <f t="shared" si="37"/>
        <v>0</v>
      </c>
    </row>
    <row r="23" spans="1:79" ht="15" customHeight="1" thickBot="1" x14ac:dyDescent="0.3">
      <c r="A23" s="22">
        <v>3</v>
      </c>
      <c r="B23" s="23"/>
      <c r="C23" s="5"/>
      <c r="D23" s="5"/>
      <c r="E23" s="6"/>
      <c r="F23" s="6"/>
      <c r="G23" s="78"/>
      <c r="H23" s="7">
        <f t="shared" si="0"/>
        <v>0</v>
      </c>
      <c r="I23" s="6">
        <f t="shared" si="1"/>
        <v>0</v>
      </c>
      <c r="J23" s="78">
        <f t="shared" si="2"/>
        <v>0</v>
      </c>
      <c r="K23" s="6"/>
      <c r="L23" s="6"/>
      <c r="M23" s="78"/>
      <c r="N23" s="7">
        <f t="shared" si="3"/>
        <v>0</v>
      </c>
      <c r="O23" s="6">
        <f t="shared" si="4"/>
        <v>0</v>
      </c>
      <c r="P23" s="78">
        <f t="shared" si="5"/>
        <v>0</v>
      </c>
      <c r="Q23" s="6"/>
      <c r="R23" s="6"/>
      <c r="S23" s="78"/>
      <c r="T23" s="7">
        <f t="shared" si="6"/>
        <v>0</v>
      </c>
      <c r="U23" s="6">
        <f t="shared" si="7"/>
        <v>0</v>
      </c>
      <c r="V23" s="78">
        <f t="shared" si="8"/>
        <v>0</v>
      </c>
      <c r="W23" s="6"/>
      <c r="X23" s="6"/>
      <c r="Y23" s="78"/>
      <c r="Z23" s="7">
        <f t="shared" si="9"/>
        <v>0</v>
      </c>
      <c r="AA23" s="6">
        <f t="shared" si="10"/>
        <v>0</v>
      </c>
      <c r="AB23" s="78">
        <f t="shared" si="11"/>
        <v>0</v>
      </c>
      <c r="AC23" s="6"/>
      <c r="AD23" s="6"/>
      <c r="AE23" s="78"/>
      <c r="AF23" s="7">
        <f t="shared" si="12"/>
        <v>0</v>
      </c>
      <c r="AG23" s="6">
        <f t="shared" si="13"/>
        <v>0</v>
      </c>
      <c r="AH23" s="78">
        <f t="shared" si="14"/>
        <v>0</v>
      </c>
      <c r="AI23" s="6"/>
      <c r="AJ23" s="6"/>
      <c r="AK23" s="78"/>
      <c r="AL23" s="7">
        <f t="shared" si="15"/>
        <v>0</v>
      </c>
      <c r="AM23" s="6">
        <f t="shared" si="16"/>
        <v>0</v>
      </c>
      <c r="AN23" s="78">
        <f t="shared" si="17"/>
        <v>0</v>
      </c>
      <c r="AO23" s="6"/>
      <c r="AP23" s="6"/>
      <c r="AQ23" s="78"/>
      <c r="AR23" s="7">
        <f t="shared" si="18"/>
        <v>0</v>
      </c>
      <c r="AS23" s="6">
        <f t="shared" si="19"/>
        <v>0</v>
      </c>
      <c r="AT23" s="78">
        <f t="shared" si="20"/>
        <v>0</v>
      </c>
      <c r="AU23" s="6"/>
      <c r="AV23" s="6"/>
      <c r="AW23" s="78"/>
      <c r="AX23" s="7">
        <f t="shared" si="21"/>
        <v>0</v>
      </c>
      <c r="AY23" s="6">
        <f t="shared" si="22"/>
        <v>0</v>
      </c>
      <c r="AZ23" s="78">
        <f t="shared" si="23"/>
        <v>0</v>
      </c>
      <c r="BA23" s="6"/>
      <c r="BB23" s="6"/>
      <c r="BC23" s="78"/>
      <c r="BD23" s="7">
        <f t="shared" si="24"/>
        <v>0</v>
      </c>
      <c r="BE23" s="6">
        <f t="shared" si="25"/>
        <v>0</v>
      </c>
      <c r="BF23" s="78">
        <f t="shared" si="26"/>
        <v>0</v>
      </c>
      <c r="BG23" s="6"/>
      <c r="BH23" s="6"/>
      <c r="BI23" s="78"/>
      <c r="BJ23" s="7">
        <f t="shared" si="27"/>
        <v>0</v>
      </c>
      <c r="BK23" s="7">
        <f t="shared" si="28"/>
        <v>0</v>
      </c>
      <c r="BL23" s="78">
        <f t="shared" si="29"/>
        <v>0</v>
      </c>
      <c r="BM23" s="6"/>
      <c r="BN23" s="6"/>
      <c r="BO23" s="78"/>
      <c r="BP23" s="7">
        <f t="shared" si="30"/>
        <v>0</v>
      </c>
      <c r="BQ23" s="7">
        <f t="shared" si="31"/>
        <v>0</v>
      </c>
      <c r="BR23" s="78">
        <f t="shared" si="32"/>
        <v>0</v>
      </c>
      <c r="BS23" s="6"/>
      <c r="BT23" s="6"/>
      <c r="BU23" s="78"/>
      <c r="BV23" s="7">
        <f t="shared" si="33"/>
        <v>0</v>
      </c>
      <c r="BW23" s="6">
        <f t="shared" si="34"/>
        <v>0</v>
      </c>
      <c r="BX23" s="78">
        <f t="shared" si="35"/>
        <v>0</v>
      </c>
      <c r="BY23" s="17">
        <v>12</v>
      </c>
      <c r="BZ23" s="18">
        <f t="shared" si="36"/>
        <v>0</v>
      </c>
      <c r="CA23" s="18">
        <f t="shared" si="37"/>
        <v>0</v>
      </c>
    </row>
    <row r="24" spans="1:79" ht="15" customHeight="1" thickBot="1" x14ac:dyDescent="0.3">
      <c r="A24" s="14">
        <v>4</v>
      </c>
      <c r="B24" s="23"/>
      <c r="C24" s="5"/>
      <c r="D24" s="5"/>
      <c r="E24" s="6"/>
      <c r="F24" s="6"/>
      <c r="G24" s="78"/>
      <c r="H24" s="7">
        <f t="shared" si="0"/>
        <v>0</v>
      </c>
      <c r="I24" s="6">
        <f t="shared" si="1"/>
        <v>0</v>
      </c>
      <c r="J24" s="78">
        <f t="shared" si="2"/>
        <v>0</v>
      </c>
      <c r="K24" s="6"/>
      <c r="L24" s="6"/>
      <c r="M24" s="78"/>
      <c r="N24" s="7">
        <f t="shared" si="3"/>
        <v>0</v>
      </c>
      <c r="O24" s="6">
        <f t="shared" si="4"/>
        <v>0</v>
      </c>
      <c r="P24" s="78">
        <f t="shared" si="5"/>
        <v>0</v>
      </c>
      <c r="Q24" s="6"/>
      <c r="R24" s="6"/>
      <c r="S24" s="78"/>
      <c r="T24" s="7">
        <f t="shared" si="6"/>
        <v>0</v>
      </c>
      <c r="U24" s="6">
        <f t="shared" si="7"/>
        <v>0</v>
      </c>
      <c r="V24" s="78">
        <f t="shared" si="8"/>
        <v>0</v>
      </c>
      <c r="W24" s="6"/>
      <c r="X24" s="6"/>
      <c r="Y24" s="78"/>
      <c r="Z24" s="7">
        <f t="shared" si="9"/>
        <v>0</v>
      </c>
      <c r="AA24" s="6">
        <f t="shared" si="10"/>
        <v>0</v>
      </c>
      <c r="AB24" s="78">
        <f t="shared" si="11"/>
        <v>0</v>
      </c>
      <c r="AC24" s="6"/>
      <c r="AD24" s="6"/>
      <c r="AE24" s="78"/>
      <c r="AF24" s="7">
        <f t="shared" si="12"/>
        <v>0</v>
      </c>
      <c r="AG24" s="6">
        <f t="shared" si="13"/>
        <v>0</v>
      </c>
      <c r="AH24" s="78">
        <f t="shared" si="14"/>
        <v>0</v>
      </c>
      <c r="AI24" s="6"/>
      <c r="AJ24" s="6"/>
      <c r="AK24" s="78"/>
      <c r="AL24" s="7">
        <f t="shared" si="15"/>
        <v>0</v>
      </c>
      <c r="AM24" s="6">
        <f t="shared" si="16"/>
        <v>0</v>
      </c>
      <c r="AN24" s="78">
        <f t="shared" si="17"/>
        <v>0</v>
      </c>
      <c r="AO24" s="6"/>
      <c r="AP24" s="6"/>
      <c r="AQ24" s="78"/>
      <c r="AR24" s="7">
        <f t="shared" si="18"/>
        <v>0</v>
      </c>
      <c r="AS24" s="6">
        <f t="shared" si="19"/>
        <v>0</v>
      </c>
      <c r="AT24" s="78">
        <f t="shared" si="20"/>
        <v>0</v>
      </c>
      <c r="AU24" s="6"/>
      <c r="AV24" s="6"/>
      <c r="AW24" s="78"/>
      <c r="AX24" s="7">
        <f t="shared" si="21"/>
        <v>0</v>
      </c>
      <c r="AY24" s="6">
        <f t="shared" si="22"/>
        <v>0</v>
      </c>
      <c r="AZ24" s="78">
        <f t="shared" si="23"/>
        <v>0</v>
      </c>
      <c r="BA24" s="6"/>
      <c r="BB24" s="6"/>
      <c r="BC24" s="78"/>
      <c r="BD24" s="7">
        <f t="shared" si="24"/>
        <v>0</v>
      </c>
      <c r="BE24" s="6">
        <f t="shared" si="25"/>
        <v>0</v>
      </c>
      <c r="BF24" s="78">
        <f t="shared" si="26"/>
        <v>0</v>
      </c>
      <c r="BG24" s="6"/>
      <c r="BH24" s="6"/>
      <c r="BI24" s="78"/>
      <c r="BJ24" s="7">
        <f t="shared" si="27"/>
        <v>0</v>
      </c>
      <c r="BK24" s="7">
        <f t="shared" si="28"/>
        <v>0</v>
      </c>
      <c r="BL24" s="78">
        <f t="shared" si="29"/>
        <v>0</v>
      </c>
      <c r="BM24" s="6"/>
      <c r="BN24" s="6"/>
      <c r="BO24" s="78"/>
      <c r="BP24" s="7">
        <f t="shared" si="30"/>
        <v>0</v>
      </c>
      <c r="BQ24" s="7">
        <f t="shared" si="31"/>
        <v>0</v>
      </c>
      <c r="BR24" s="78">
        <f t="shared" si="32"/>
        <v>0</v>
      </c>
      <c r="BS24" s="6"/>
      <c r="BT24" s="6"/>
      <c r="BU24" s="78"/>
      <c r="BV24" s="7">
        <f t="shared" si="33"/>
        <v>0</v>
      </c>
      <c r="BW24" s="6">
        <f t="shared" si="34"/>
        <v>0</v>
      </c>
      <c r="BX24" s="78">
        <f t="shared" si="35"/>
        <v>0</v>
      </c>
      <c r="BY24" s="17">
        <v>12</v>
      </c>
      <c r="BZ24" s="18">
        <f t="shared" si="36"/>
        <v>0</v>
      </c>
      <c r="CA24" s="18">
        <f t="shared" si="37"/>
        <v>0</v>
      </c>
    </row>
    <row r="25" spans="1:79" ht="15" customHeight="1" thickBot="1" x14ac:dyDescent="0.3">
      <c r="A25" s="22">
        <v>5</v>
      </c>
      <c r="B25" s="23"/>
      <c r="C25" s="5"/>
      <c r="D25" s="5"/>
      <c r="E25" s="6"/>
      <c r="F25" s="6"/>
      <c r="G25" s="78"/>
      <c r="H25" s="7">
        <f t="shared" si="0"/>
        <v>0</v>
      </c>
      <c r="I25" s="6">
        <f t="shared" si="1"/>
        <v>0</v>
      </c>
      <c r="J25" s="78">
        <f t="shared" si="2"/>
        <v>0</v>
      </c>
      <c r="K25" s="6"/>
      <c r="L25" s="6"/>
      <c r="M25" s="78"/>
      <c r="N25" s="7">
        <f t="shared" si="3"/>
        <v>0</v>
      </c>
      <c r="O25" s="6">
        <f t="shared" si="4"/>
        <v>0</v>
      </c>
      <c r="P25" s="78">
        <f t="shared" si="5"/>
        <v>0</v>
      </c>
      <c r="Q25" s="6"/>
      <c r="R25" s="6"/>
      <c r="S25" s="78"/>
      <c r="T25" s="7">
        <f t="shared" si="6"/>
        <v>0</v>
      </c>
      <c r="U25" s="6">
        <f t="shared" si="7"/>
        <v>0</v>
      </c>
      <c r="V25" s="78">
        <f t="shared" si="8"/>
        <v>0</v>
      </c>
      <c r="W25" s="6"/>
      <c r="X25" s="6"/>
      <c r="Y25" s="78"/>
      <c r="Z25" s="7">
        <f t="shared" si="9"/>
        <v>0</v>
      </c>
      <c r="AA25" s="6">
        <f t="shared" si="10"/>
        <v>0</v>
      </c>
      <c r="AB25" s="78">
        <f t="shared" si="11"/>
        <v>0</v>
      </c>
      <c r="AC25" s="6"/>
      <c r="AD25" s="6"/>
      <c r="AE25" s="78"/>
      <c r="AF25" s="7">
        <f t="shared" si="12"/>
        <v>0</v>
      </c>
      <c r="AG25" s="6">
        <f t="shared" si="13"/>
        <v>0</v>
      </c>
      <c r="AH25" s="78">
        <f t="shared" si="14"/>
        <v>0</v>
      </c>
      <c r="AI25" s="6"/>
      <c r="AJ25" s="6"/>
      <c r="AK25" s="78"/>
      <c r="AL25" s="7">
        <f t="shared" si="15"/>
        <v>0</v>
      </c>
      <c r="AM25" s="6">
        <f t="shared" si="16"/>
        <v>0</v>
      </c>
      <c r="AN25" s="78">
        <f t="shared" si="17"/>
        <v>0</v>
      </c>
      <c r="AO25" s="6"/>
      <c r="AP25" s="6"/>
      <c r="AQ25" s="78"/>
      <c r="AR25" s="7">
        <f t="shared" si="18"/>
        <v>0</v>
      </c>
      <c r="AS25" s="6">
        <f t="shared" si="19"/>
        <v>0</v>
      </c>
      <c r="AT25" s="78">
        <f t="shared" si="20"/>
        <v>0</v>
      </c>
      <c r="AU25" s="6"/>
      <c r="AV25" s="6"/>
      <c r="AW25" s="78"/>
      <c r="AX25" s="7">
        <f t="shared" si="21"/>
        <v>0</v>
      </c>
      <c r="AY25" s="6">
        <f t="shared" si="22"/>
        <v>0</v>
      </c>
      <c r="AZ25" s="78">
        <f t="shared" si="23"/>
        <v>0</v>
      </c>
      <c r="BA25" s="6"/>
      <c r="BB25" s="6"/>
      <c r="BC25" s="78"/>
      <c r="BD25" s="7">
        <f t="shared" si="24"/>
        <v>0</v>
      </c>
      <c r="BE25" s="6">
        <f t="shared" si="25"/>
        <v>0</v>
      </c>
      <c r="BF25" s="78">
        <f t="shared" si="26"/>
        <v>0</v>
      </c>
      <c r="BG25" s="6"/>
      <c r="BH25" s="6"/>
      <c r="BI25" s="78"/>
      <c r="BJ25" s="7">
        <f t="shared" si="27"/>
        <v>0</v>
      </c>
      <c r="BK25" s="7">
        <f t="shared" si="28"/>
        <v>0</v>
      </c>
      <c r="BL25" s="78">
        <f t="shared" si="29"/>
        <v>0</v>
      </c>
      <c r="BM25" s="6"/>
      <c r="BN25" s="6"/>
      <c r="BO25" s="78"/>
      <c r="BP25" s="7">
        <f t="shared" si="30"/>
        <v>0</v>
      </c>
      <c r="BQ25" s="7">
        <f t="shared" si="31"/>
        <v>0</v>
      </c>
      <c r="BR25" s="78">
        <f t="shared" si="32"/>
        <v>0</v>
      </c>
      <c r="BS25" s="6"/>
      <c r="BT25" s="6"/>
      <c r="BU25" s="78"/>
      <c r="BV25" s="7">
        <f t="shared" si="33"/>
        <v>0</v>
      </c>
      <c r="BW25" s="6">
        <f t="shared" si="34"/>
        <v>0</v>
      </c>
      <c r="BX25" s="78">
        <f t="shared" si="35"/>
        <v>0</v>
      </c>
      <c r="BY25" s="17">
        <v>12</v>
      </c>
      <c r="BZ25" s="18">
        <f t="shared" si="36"/>
        <v>0</v>
      </c>
      <c r="CA25" s="18">
        <f t="shared" si="37"/>
        <v>0</v>
      </c>
    </row>
    <row r="26" spans="1:79" ht="15" customHeight="1" thickBot="1" x14ac:dyDescent="0.3">
      <c r="A26" s="14">
        <v>6</v>
      </c>
      <c r="B26" s="23"/>
      <c r="C26" s="5"/>
      <c r="D26" s="5"/>
      <c r="E26" s="6"/>
      <c r="F26" s="6"/>
      <c r="G26" s="78"/>
      <c r="H26" s="7">
        <f t="shared" si="0"/>
        <v>0</v>
      </c>
      <c r="I26" s="6">
        <f t="shared" si="1"/>
        <v>0</v>
      </c>
      <c r="J26" s="78">
        <f t="shared" si="2"/>
        <v>0</v>
      </c>
      <c r="K26" s="6"/>
      <c r="L26" s="6"/>
      <c r="M26" s="78"/>
      <c r="N26" s="7">
        <f t="shared" si="3"/>
        <v>0</v>
      </c>
      <c r="O26" s="6">
        <f t="shared" si="4"/>
        <v>0</v>
      </c>
      <c r="P26" s="78">
        <f t="shared" si="5"/>
        <v>0</v>
      </c>
      <c r="Q26" s="6"/>
      <c r="R26" s="6"/>
      <c r="S26" s="78"/>
      <c r="T26" s="7">
        <f t="shared" si="6"/>
        <v>0</v>
      </c>
      <c r="U26" s="6">
        <f t="shared" si="7"/>
        <v>0</v>
      </c>
      <c r="V26" s="78">
        <f t="shared" si="8"/>
        <v>0</v>
      </c>
      <c r="W26" s="6"/>
      <c r="X26" s="6"/>
      <c r="Y26" s="78"/>
      <c r="Z26" s="7">
        <f t="shared" si="9"/>
        <v>0</v>
      </c>
      <c r="AA26" s="6">
        <f t="shared" si="10"/>
        <v>0</v>
      </c>
      <c r="AB26" s="78">
        <f t="shared" si="11"/>
        <v>0</v>
      </c>
      <c r="AC26" s="6"/>
      <c r="AD26" s="6"/>
      <c r="AE26" s="78"/>
      <c r="AF26" s="7">
        <f t="shared" si="12"/>
        <v>0</v>
      </c>
      <c r="AG26" s="6">
        <f t="shared" si="13"/>
        <v>0</v>
      </c>
      <c r="AH26" s="78">
        <f t="shared" si="14"/>
        <v>0</v>
      </c>
      <c r="AI26" s="6"/>
      <c r="AJ26" s="6"/>
      <c r="AK26" s="78"/>
      <c r="AL26" s="7">
        <f t="shared" si="15"/>
        <v>0</v>
      </c>
      <c r="AM26" s="6">
        <f t="shared" si="16"/>
        <v>0</v>
      </c>
      <c r="AN26" s="78">
        <f t="shared" si="17"/>
        <v>0</v>
      </c>
      <c r="AO26" s="6"/>
      <c r="AP26" s="6"/>
      <c r="AQ26" s="78"/>
      <c r="AR26" s="7">
        <f t="shared" si="18"/>
        <v>0</v>
      </c>
      <c r="AS26" s="6">
        <f t="shared" si="19"/>
        <v>0</v>
      </c>
      <c r="AT26" s="78">
        <f t="shared" si="20"/>
        <v>0</v>
      </c>
      <c r="AU26" s="6"/>
      <c r="AV26" s="6"/>
      <c r="AW26" s="78"/>
      <c r="AX26" s="7">
        <f t="shared" si="21"/>
        <v>0</v>
      </c>
      <c r="AY26" s="6">
        <f t="shared" si="22"/>
        <v>0</v>
      </c>
      <c r="AZ26" s="78">
        <f t="shared" si="23"/>
        <v>0</v>
      </c>
      <c r="BA26" s="6"/>
      <c r="BB26" s="6"/>
      <c r="BC26" s="78"/>
      <c r="BD26" s="7">
        <f t="shared" si="24"/>
        <v>0</v>
      </c>
      <c r="BE26" s="6">
        <f t="shared" si="25"/>
        <v>0</v>
      </c>
      <c r="BF26" s="78">
        <f t="shared" si="26"/>
        <v>0</v>
      </c>
      <c r="BG26" s="6"/>
      <c r="BH26" s="6"/>
      <c r="BI26" s="78"/>
      <c r="BJ26" s="7">
        <f t="shared" si="27"/>
        <v>0</v>
      </c>
      <c r="BK26" s="7">
        <f t="shared" si="28"/>
        <v>0</v>
      </c>
      <c r="BL26" s="78">
        <f t="shared" si="29"/>
        <v>0</v>
      </c>
      <c r="BM26" s="6"/>
      <c r="BN26" s="6"/>
      <c r="BO26" s="78"/>
      <c r="BP26" s="7">
        <f t="shared" si="30"/>
        <v>0</v>
      </c>
      <c r="BQ26" s="7">
        <f t="shared" si="31"/>
        <v>0</v>
      </c>
      <c r="BR26" s="78">
        <f t="shared" si="32"/>
        <v>0</v>
      </c>
      <c r="BS26" s="6"/>
      <c r="BT26" s="6"/>
      <c r="BU26" s="78"/>
      <c r="BV26" s="7">
        <f t="shared" si="33"/>
        <v>0</v>
      </c>
      <c r="BW26" s="6">
        <f t="shared" si="34"/>
        <v>0</v>
      </c>
      <c r="BX26" s="78">
        <f t="shared" si="35"/>
        <v>0</v>
      </c>
      <c r="BY26" s="17">
        <v>12</v>
      </c>
      <c r="BZ26" s="18">
        <f t="shared" si="36"/>
        <v>0</v>
      </c>
      <c r="CA26" s="18">
        <f t="shared" si="37"/>
        <v>0</v>
      </c>
    </row>
    <row r="27" spans="1:79" ht="15" customHeight="1" thickBot="1" x14ac:dyDescent="0.3">
      <c r="A27" s="22">
        <v>7</v>
      </c>
      <c r="B27" s="23"/>
      <c r="C27" s="5"/>
      <c r="D27" s="5"/>
      <c r="E27" s="6"/>
      <c r="F27" s="6"/>
      <c r="G27" s="78"/>
      <c r="H27" s="7">
        <f t="shared" si="0"/>
        <v>0</v>
      </c>
      <c r="I27" s="6">
        <f t="shared" si="1"/>
        <v>0</v>
      </c>
      <c r="J27" s="78">
        <f t="shared" si="2"/>
        <v>0</v>
      </c>
      <c r="K27" s="6"/>
      <c r="L27" s="6"/>
      <c r="M27" s="78"/>
      <c r="N27" s="7">
        <f t="shared" si="3"/>
        <v>0</v>
      </c>
      <c r="O27" s="6">
        <f t="shared" si="4"/>
        <v>0</v>
      </c>
      <c r="P27" s="78">
        <f t="shared" si="5"/>
        <v>0</v>
      </c>
      <c r="Q27" s="6"/>
      <c r="R27" s="6"/>
      <c r="S27" s="78"/>
      <c r="T27" s="7">
        <f t="shared" si="6"/>
        <v>0</v>
      </c>
      <c r="U27" s="6">
        <f t="shared" si="7"/>
        <v>0</v>
      </c>
      <c r="V27" s="78">
        <f t="shared" si="8"/>
        <v>0</v>
      </c>
      <c r="W27" s="6"/>
      <c r="X27" s="6"/>
      <c r="Y27" s="78"/>
      <c r="Z27" s="7">
        <f t="shared" si="9"/>
        <v>0</v>
      </c>
      <c r="AA27" s="6">
        <f t="shared" si="10"/>
        <v>0</v>
      </c>
      <c r="AB27" s="78">
        <f t="shared" si="11"/>
        <v>0</v>
      </c>
      <c r="AC27" s="6"/>
      <c r="AD27" s="6"/>
      <c r="AE27" s="78"/>
      <c r="AF27" s="7">
        <f t="shared" si="12"/>
        <v>0</v>
      </c>
      <c r="AG27" s="6">
        <f t="shared" si="13"/>
        <v>0</v>
      </c>
      <c r="AH27" s="78">
        <f t="shared" si="14"/>
        <v>0</v>
      </c>
      <c r="AI27" s="6"/>
      <c r="AJ27" s="6"/>
      <c r="AK27" s="78"/>
      <c r="AL27" s="7">
        <f t="shared" si="15"/>
        <v>0</v>
      </c>
      <c r="AM27" s="6">
        <f t="shared" si="16"/>
        <v>0</v>
      </c>
      <c r="AN27" s="78">
        <f t="shared" si="17"/>
        <v>0</v>
      </c>
      <c r="AO27" s="6"/>
      <c r="AP27" s="6"/>
      <c r="AQ27" s="78"/>
      <c r="AR27" s="7">
        <f t="shared" si="18"/>
        <v>0</v>
      </c>
      <c r="AS27" s="6">
        <f t="shared" si="19"/>
        <v>0</v>
      </c>
      <c r="AT27" s="78">
        <f t="shared" si="20"/>
        <v>0</v>
      </c>
      <c r="AU27" s="6"/>
      <c r="AV27" s="6"/>
      <c r="AW27" s="78"/>
      <c r="AX27" s="7">
        <f t="shared" si="21"/>
        <v>0</v>
      </c>
      <c r="AY27" s="6">
        <f t="shared" si="22"/>
        <v>0</v>
      </c>
      <c r="AZ27" s="78">
        <f t="shared" si="23"/>
        <v>0</v>
      </c>
      <c r="BA27" s="6"/>
      <c r="BB27" s="6"/>
      <c r="BC27" s="78"/>
      <c r="BD27" s="7">
        <f t="shared" si="24"/>
        <v>0</v>
      </c>
      <c r="BE27" s="6">
        <f t="shared" si="25"/>
        <v>0</v>
      </c>
      <c r="BF27" s="78">
        <f t="shared" si="26"/>
        <v>0</v>
      </c>
      <c r="BG27" s="6"/>
      <c r="BH27" s="6"/>
      <c r="BI27" s="78"/>
      <c r="BJ27" s="7">
        <f t="shared" si="27"/>
        <v>0</v>
      </c>
      <c r="BK27" s="7">
        <f t="shared" si="28"/>
        <v>0</v>
      </c>
      <c r="BL27" s="78">
        <f t="shared" si="29"/>
        <v>0</v>
      </c>
      <c r="BM27" s="6"/>
      <c r="BN27" s="6"/>
      <c r="BO27" s="78"/>
      <c r="BP27" s="7">
        <f t="shared" si="30"/>
        <v>0</v>
      </c>
      <c r="BQ27" s="7">
        <f t="shared" si="31"/>
        <v>0</v>
      </c>
      <c r="BR27" s="78">
        <f t="shared" si="32"/>
        <v>0</v>
      </c>
      <c r="BS27" s="6"/>
      <c r="BT27" s="6"/>
      <c r="BU27" s="78"/>
      <c r="BV27" s="7">
        <f t="shared" si="33"/>
        <v>0</v>
      </c>
      <c r="BW27" s="6">
        <f t="shared" si="34"/>
        <v>0</v>
      </c>
      <c r="BX27" s="78">
        <f t="shared" si="35"/>
        <v>0</v>
      </c>
      <c r="BY27" s="17">
        <v>12</v>
      </c>
      <c r="BZ27" s="18">
        <f t="shared" si="36"/>
        <v>0</v>
      </c>
      <c r="CA27" s="18">
        <f t="shared" si="37"/>
        <v>0</v>
      </c>
    </row>
    <row r="28" spans="1:79" ht="15" customHeight="1" thickBot="1" x14ac:dyDescent="0.3">
      <c r="A28" s="14">
        <v>8</v>
      </c>
      <c r="B28" s="23"/>
      <c r="C28" s="5"/>
      <c r="D28" s="5"/>
      <c r="E28" s="6"/>
      <c r="F28" s="6"/>
      <c r="G28" s="78"/>
      <c r="H28" s="7">
        <f t="shared" si="0"/>
        <v>0</v>
      </c>
      <c r="I28" s="6">
        <f t="shared" si="1"/>
        <v>0</v>
      </c>
      <c r="J28" s="78">
        <f t="shared" si="2"/>
        <v>0</v>
      </c>
      <c r="K28" s="6"/>
      <c r="L28" s="6"/>
      <c r="M28" s="78"/>
      <c r="N28" s="7">
        <f t="shared" si="3"/>
        <v>0</v>
      </c>
      <c r="O28" s="6">
        <f t="shared" si="4"/>
        <v>0</v>
      </c>
      <c r="P28" s="78">
        <f t="shared" si="5"/>
        <v>0</v>
      </c>
      <c r="Q28" s="6"/>
      <c r="R28" s="6"/>
      <c r="S28" s="78"/>
      <c r="T28" s="7">
        <f t="shared" si="6"/>
        <v>0</v>
      </c>
      <c r="U28" s="6">
        <f t="shared" si="7"/>
        <v>0</v>
      </c>
      <c r="V28" s="78">
        <f t="shared" si="8"/>
        <v>0</v>
      </c>
      <c r="W28" s="6"/>
      <c r="X28" s="6"/>
      <c r="Y28" s="78"/>
      <c r="Z28" s="7">
        <f t="shared" si="9"/>
        <v>0</v>
      </c>
      <c r="AA28" s="6">
        <f t="shared" si="10"/>
        <v>0</v>
      </c>
      <c r="AB28" s="78">
        <f t="shared" si="11"/>
        <v>0</v>
      </c>
      <c r="AC28" s="6"/>
      <c r="AD28" s="6"/>
      <c r="AE28" s="78"/>
      <c r="AF28" s="7">
        <f t="shared" si="12"/>
        <v>0</v>
      </c>
      <c r="AG28" s="6">
        <f t="shared" si="13"/>
        <v>0</v>
      </c>
      <c r="AH28" s="78">
        <f t="shared" si="14"/>
        <v>0</v>
      </c>
      <c r="AI28" s="6"/>
      <c r="AJ28" s="6"/>
      <c r="AK28" s="78"/>
      <c r="AL28" s="7">
        <f t="shared" si="15"/>
        <v>0</v>
      </c>
      <c r="AM28" s="6">
        <f t="shared" si="16"/>
        <v>0</v>
      </c>
      <c r="AN28" s="78">
        <f t="shared" si="17"/>
        <v>0</v>
      </c>
      <c r="AO28" s="6"/>
      <c r="AP28" s="6"/>
      <c r="AQ28" s="78"/>
      <c r="AR28" s="7">
        <f t="shared" si="18"/>
        <v>0</v>
      </c>
      <c r="AS28" s="6">
        <f t="shared" si="19"/>
        <v>0</v>
      </c>
      <c r="AT28" s="78">
        <f t="shared" si="20"/>
        <v>0</v>
      </c>
      <c r="AU28" s="6"/>
      <c r="AV28" s="6"/>
      <c r="AW28" s="78"/>
      <c r="AX28" s="7">
        <f t="shared" si="21"/>
        <v>0</v>
      </c>
      <c r="AY28" s="6">
        <f t="shared" si="22"/>
        <v>0</v>
      </c>
      <c r="AZ28" s="78">
        <f t="shared" si="23"/>
        <v>0</v>
      </c>
      <c r="BA28" s="6"/>
      <c r="BB28" s="6"/>
      <c r="BC28" s="78"/>
      <c r="BD28" s="7">
        <f t="shared" si="24"/>
        <v>0</v>
      </c>
      <c r="BE28" s="6">
        <f t="shared" si="25"/>
        <v>0</v>
      </c>
      <c r="BF28" s="78">
        <f t="shared" si="26"/>
        <v>0</v>
      </c>
      <c r="BG28" s="6"/>
      <c r="BH28" s="6"/>
      <c r="BI28" s="78"/>
      <c r="BJ28" s="7">
        <f t="shared" si="27"/>
        <v>0</v>
      </c>
      <c r="BK28" s="7">
        <f t="shared" si="28"/>
        <v>0</v>
      </c>
      <c r="BL28" s="78">
        <f t="shared" si="29"/>
        <v>0</v>
      </c>
      <c r="BM28" s="6"/>
      <c r="BN28" s="6"/>
      <c r="BO28" s="78"/>
      <c r="BP28" s="7">
        <f t="shared" si="30"/>
        <v>0</v>
      </c>
      <c r="BQ28" s="7">
        <f t="shared" si="31"/>
        <v>0</v>
      </c>
      <c r="BR28" s="78">
        <f t="shared" si="32"/>
        <v>0</v>
      </c>
      <c r="BS28" s="6"/>
      <c r="BT28" s="6"/>
      <c r="BU28" s="78"/>
      <c r="BV28" s="7">
        <f t="shared" si="33"/>
        <v>0</v>
      </c>
      <c r="BW28" s="6">
        <f t="shared" si="34"/>
        <v>0</v>
      </c>
      <c r="BX28" s="78">
        <f t="shared" si="35"/>
        <v>0</v>
      </c>
      <c r="BY28" s="17">
        <v>12</v>
      </c>
      <c r="BZ28" s="18">
        <f t="shared" si="36"/>
        <v>0</v>
      </c>
      <c r="CA28" s="18">
        <f t="shared" si="37"/>
        <v>0</v>
      </c>
    </row>
    <row r="29" spans="1:79" ht="15" customHeight="1" thickBot="1" x14ac:dyDescent="0.3">
      <c r="A29" s="22">
        <v>9</v>
      </c>
      <c r="B29" s="23"/>
      <c r="C29" s="5"/>
      <c r="D29" s="5"/>
      <c r="E29" s="6"/>
      <c r="F29" s="6"/>
      <c r="G29" s="78"/>
      <c r="H29" s="7">
        <f t="shared" si="0"/>
        <v>0</v>
      </c>
      <c r="I29" s="6">
        <f t="shared" si="1"/>
        <v>0</v>
      </c>
      <c r="J29" s="78">
        <f t="shared" si="2"/>
        <v>0</v>
      </c>
      <c r="K29" s="6"/>
      <c r="L29" s="6"/>
      <c r="M29" s="78"/>
      <c r="N29" s="7">
        <f t="shared" si="3"/>
        <v>0</v>
      </c>
      <c r="O29" s="6">
        <f t="shared" si="4"/>
        <v>0</v>
      </c>
      <c r="P29" s="78">
        <f t="shared" si="5"/>
        <v>0</v>
      </c>
      <c r="Q29" s="6"/>
      <c r="R29" s="6"/>
      <c r="S29" s="78"/>
      <c r="T29" s="7">
        <f t="shared" si="6"/>
        <v>0</v>
      </c>
      <c r="U29" s="6">
        <f t="shared" si="7"/>
        <v>0</v>
      </c>
      <c r="V29" s="78">
        <f t="shared" si="8"/>
        <v>0</v>
      </c>
      <c r="W29" s="6"/>
      <c r="X29" s="6"/>
      <c r="Y29" s="78"/>
      <c r="Z29" s="7">
        <f t="shared" si="9"/>
        <v>0</v>
      </c>
      <c r="AA29" s="6">
        <f t="shared" si="10"/>
        <v>0</v>
      </c>
      <c r="AB29" s="78">
        <f t="shared" si="11"/>
        <v>0</v>
      </c>
      <c r="AC29" s="6"/>
      <c r="AD29" s="6"/>
      <c r="AE29" s="78"/>
      <c r="AF29" s="7">
        <f t="shared" si="12"/>
        <v>0</v>
      </c>
      <c r="AG29" s="6">
        <f t="shared" si="13"/>
        <v>0</v>
      </c>
      <c r="AH29" s="78">
        <f t="shared" si="14"/>
        <v>0</v>
      </c>
      <c r="AI29" s="6"/>
      <c r="AJ29" s="6"/>
      <c r="AK29" s="78"/>
      <c r="AL29" s="7">
        <f t="shared" si="15"/>
        <v>0</v>
      </c>
      <c r="AM29" s="6">
        <f t="shared" si="16"/>
        <v>0</v>
      </c>
      <c r="AN29" s="78">
        <f t="shared" si="17"/>
        <v>0</v>
      </c>
      <c r="AO29" s="6"/>
      <c r="AP29" s="6"/>
      <c r="AQ29" s="78"/>
      <c r="AR29" s="7">
        <f t="shared" si="18"/>
        <v>0</v>
      </c>
      <c r="AS29" s="6">
        <f t="shared" si="19"/>
        <v>0</v>
      </c>
      <c r="AT29" s="78">
        <f t="shared" si="20"/>
        <v>0</v>
      </c>
      <c r="AU29" s="6"/>
      <c r="AV29" s="6"/>
      <c r="AW29" s="78"/>
      <c r="AX29" s="7">
        <f t="shared" si="21"/>
        <v>0</v>
      </c>
      <c r="AY29" s="6">
        <f t="shared" si="22"/>
        <v>0</v>
      </c>
      <c r="AZ29" s="78">
        <f t="shared" si="23"/>
        <v>0</v>
      </c>
      <c r="BA29" s="6"/>
      <c r="BB29" s="6"/>
      <c r="BC29" s="78"/>
      <c r="BD29" s="7">
        <f t="shared" si="24"/>
        <v>0</v>
      </c>
      <c r="BE29" s="6">
        <f t="shared" si="25"/>
        <v>0</v>
      </c>
      <c r="BF29" s="78">
        <f t="shared" si="26"/>
        <v>0</v>
      </c>
      <c r="BG29" s="6"/>
      <c r="BH29" s="6"/>
      <c r="BI29" s="78"/>
      <c r="BJ29" s="7">
        <f t="shared" si="27"/>
        <v>0</v>
      </c>
      <c r="BK29" s="7">
        <f t="shared" si="28"/>
        <v>0</v>
      </c>
      <c r="BL29" s="78">
        <f t="shared" si="29"/>
        <v>0</v>
      </c>
      <c r="BM29" s="6"/>
      <c r="BN29" s="6"/>
      <c r="BO29" s="78"/>
      <c r="BP29" s="7">
        <f t="shared" si="30"/>
        <v>0</v>
      </c>
      <c r="BQ29" s="7">
        <f t="shared" si="31"/>
        <v>0</v>
      </c>
      <c r="BR29" s="78">
        <f t="shared" si="32"/>
        <v>0</v>
      </c>
      <c r="BS29" s="6"/>
      <c r="BT29" s="6"/>
      <c r="BU29" s="78"/>
      <c r="BV29" s="7">
        <f t="shared" si="33"/>
        <v>0</v>
      </c>
      <c r="BW29" s="6">
        <f t="shared" si="34"/>
        <v>0</v>
      </c>
      <c r="BX29" s="78">
        <f t="shared" si="35"/>
        <v>0</v>
      </c>
      <c r="BY29" s="17">
        <v>12</v>
      </c>
      <c r="BZ29" s="18">
        <f t="shared" si="36"/>
        <v>0</v>
      </c>
      <c r="CA29" s="18">
        <f t="shared" si="37"/>
        <v>0</v>
      </c>
    </row>
    <row r="30" spans="1:79" ht="15" customHeight="1" thickBot="1" x14ac:dyDescent="0.3">
      <c r="A30" s="14">
        <v>10</v>
      </c>
      <c r="B30" s="23"/>
      <c r="C30" s="5"/>
      <c r="D30" s="5"/>
      <c r="E30" s="6"/>
      <c r="F30" s="6"/>
      <c r="G30" s="78"/>
      <c r="H30" s="7">
        <f t="shared" si="0"/>
        <v>0</v>
      </c>
      <c r="I30" s="6">
        <f t="shared" si="1"/>
        <v>0</v>
      </c>
      <c r="J30" s="78">
        <f t="shared" si="2"/>
        <v>0</v>
      </c>
      <c r="K30" s="6"/>
      <c r="L30" s="6"/>
      <c r="M30" s="78"/>
      <c r="N30" s="7">
        <f t="shared" si="3"/>
        <v>0</v>
      </c>
      <c r="O30" s="6">
        <f t="shared" si="4"/>
        <v>0</v>
      </c>
      <c r="P30" s="78">
        <f t="shared" si="5"/>
        <v>0</v>
      </c>
      <c r="Q30" s="6"/>
      <c r="R30" s="6"/>
      <c r="S30" s="78"/>
      <c r="T30" s="7">
        <f t="shared" si="6"/>
        <v>0</v>
      </c>
      <c r="U30" s="6">
        <f t="shared" si="7"/>
        <v>0</v>
      </c>
      <c r="V30" s="78">
        <f t="shared" si="8"/>
        <v>0</v>
      </c>
      <c r="W30" s="6"/>
      <c r="X30" s="6"/>
      <c r="Y30" s="78"/>
      <c r="Z30" s="7">
        <f t="shared" si="9"/>
        <v>0</v>
      </c>
      <c r="AA30" s="6">
        <f t="shared" si="10"/>
        <v>0</v>
      </c>
      <c r="AB30" s="78">
        <f t="shared" si="11"/>
        <v>0</v>
      </c>
      <c r="AC30" s="6"/>
      <c r="AD30" s="6"/>
      <c r="AE30" s="78"/>
      <c r="AF30" s="7">
        <f t="shared" si="12"/>
        <v>0</v>
      </c>
      <c r="AG30" s="6">
        <f t="shared" si="13"/>
        <v>0</v>
      </c>
      <c r="AH30" s="78">
        <f t="shared" si="14"/>
        <v>0</v>
      </c>
      <c r="AI30" s="6"/>
      <c r="AJ30" s="6"/>
      <c r="AK30" s="78"/>
      <c r="AL30" s="7">
        <f t="shared" si="15"/>
        <v>0</v>
      </c>
      <c r="AM30" s="6">
        <f t="shared" si="16"/>
        <v>0</v>
      </c>
      <c r="AN30" s="78">
        <f t="shared" si="17"/>
        <v>0</v>
      </c>
      <c r="AO30" s="6"/>
      <c r="AP30" s="6"/>
      <c r="AQ30" s="78"/>
      <c r="AR30" s="7">
        <f t="shared" si="18"/>
        <v>0</v>
      </c>
      <c r="AS30" s="6">
        <f t="shared" si="19"/>
        <v>0</v>
      </c>
      <c r="AT30" s="78">
        <f t="shared" si="20"/>
        <v>0</v>
      </c>
      <c r="AU30" s="6"/>
      <c r="AV30" s="6"/>
      <c r="AW30" s="78"/>
      <c r="AX30" s="7">
        <f t="shared" si="21"/>
        <v>0</v>
      </c>
      <c r="AY30" s="6">
        <f t="shared" si="22"/>
        <v>0</v>
      </c>
      <c r="AZ30" s="78">
        <f t="shared" si="23"/>
        <v>0</v>
      </c>
      <c r="BA30" s="6"/>
      <c r="BB30" s="6"/>
      <c r="BC30" s="78"/>
      <c r="BD30" s="7">
        <f t="shared" si="24"/>
        <v>0</v>
      </c>
      <c r="BE30" s="6">
        <f t="shared" si="25"/>
        <v>0</v>
      </c>
      <c r="BF30" s="78">
        <f t="shared" si="26"/>
        <v>0</v>
      </c>
      <c r="BG30" s="6"/>
      <c r="BH30" s="6"/>
      <c r="BI30" s="78"/>
      <c r="BJ30" s="7">
        <f t="shared" si="27"/>
        <v>0</v>
      </c>
      <c r="BK30" s="7">
        <f t="shared" si="28"/>
        <v>0</v>
      </c>
      <c r="BL30" s="78">
        <f t="shared" si="29"/>
        <v>0</v>
      </c>
      <c r="BM30" s="6"/>
      <c r="BN30" s="6"/>
      <c r="BO30" s="78"/>
      <c r="BP30" s="7">
        <f t="shared" si="30"/>
        <v>0</v>
      </c>
      <c r="BQ30" s="7">
        <f t="shared" si="31"/>
        <v>0</v>
      </c>
      <c r="BR30" s="78">
        <f t="shared" si="32"/>
        <v>0</v>
      </c>
      <c r="BS30" s="6"/>
      <c r="BT30" s="6"/>
      <c r="BU30" s="78"/>
      <c r="BV30" s="7">
        <f t="shared" si="33"/>
        <v>0</v>
      </c>
      <c r="BW30" s="6">
        <f t="shared" si="34"/>
        <v>0</v>
      </c>
      <c r="BX30" s="78">
        <f t="shared" si="35"/>
        <v>0</v>
      </c>
      <c r="BY30" s="17">
        <v>12</v>
      </c>
      <c r="BZ30" s="18">
        <f t="shared" si="36"/>
        <v>0</v>
      </c>
      <c r="CA30" s="18">
        <f t="shared" si="37"/>
        <v>0</v>
      </c>
    </row>
    <row r="31" spans="1:79" ht="15" customHeight="1" thickBot="1" x14ac:dyDescent="0.3">
      <c r="A31" s="22">
        <v>11</v>
      </c>
      <c r="B31" s="23"/>
      <c r="C31" s="5"/>
      <c r="D31" s="5"/>
      <c r="E31" s="6"/>
      <c r="F31" s="6"/>
      <c r="G31" s="78"/>
      <c r="H31" s="7">
        <f t="shared" si="0"/>
        <v>0</v>
      </c>
      <c r="I31" s="6">
        <f t="shared" si="1"/>
        <v>0</v>
      </c>
      <c r="J31" s="78">
        <f t="shared" si="2"/>
        <v>0</v>
      </c>
      <c r="K31" s="6"/>
      <c r="L31" s="6"/>
      <c r="M31" s="78"/>
      <c r="N31" s="7">
        <f t="shared" si="3"/>
        <v>0</v>
      </c>
      <c r="O31" s="6">
        <f t="shared" si="4"/>
        <v>0</v>
      </c>
      <c r="P31" s="78">
        <f t="shared" si="5"/>
        <v>0</v>
      </c>
      <c r="Q31" s="6"/>
      <c r="R31" s="6"/>
      <c r="S31" s="78"/>
      <c r="T31" s="7">
        <f t="shared" si="6"/>
        <v>0</v>
      </c>
      <c r="U31" s="6">
        <f t="shared" si="7"/>
        <v>0</v>
      </c>
      <c r="V31" s="78">
        <f t="shared" si="8"/>
        <v>0</v>
      </c>
      <c r="W31" s="6"/>
      <c r="X31" s="6"/>
      <c r="Y31" s="78"/>
      <c r="Z31" s="7">
        <f t="shared" si="9"/>
        <v>0</v>
      </c>
      <c r="AA31" s="6">
        <f t="shared" si="10"/>
        <v>0</v>
      </c>
      <c r="AB31" s="78">
        <f t="shared" si="11"/>
        <v>0</v>
      </c>
      <c r="AC31" s="6"/>
      <c r="AD31" s="6"/>
      <c r="AE31" s="78"/>
      <c r="AF31" s="7">
        <f t="shared" si="12"/>
        <v>0</v>
      </c>
      <c r="AG31" s="6">
        <f t="shared" si="13"/>
        <v>0</v>
      </c>
      <c r="AH31" s="78">
        <f t="shared" si="14"/>
        <v>0</v>
      </c>
      <c r="AI31" s="6"/>
      <c r="AJ31" s="6"/>
      <c r="AK31" s="78"/>
      <c r="AL31" s="7">
        <f t="shared" si="15"/>
        <v>0</v>
      </c>
      <c r="AM31" s="6">
        <f t="shared" si="16"/>
        <v>0</v>
      </c>
      <c r="AN31" s="78">
        <f t="shared" si="17"/>
        <v>0</v>
      </c>
      <c r="AO31" s="6"/>
      <c r="AP31" s="6"/>
      <c r="AQ31" s="78"/>
      <c r="AR31" s="7">
        <f t="shared" si="18"/>
        <v>0</v>
      </c>
      <c r="AS31" s="6">
        <f t="shared" si="19"/>
        <v>0</v>
      </c>
      <c r="AT31" s="78">
        <f t="shared" si="20"/>
        <v>0</v>
      </c>
      <c r="AU31" s="6"/>
      <c r="AV31" s="6"/>
      <c r="AW31" s="78"/>
      <c r="AX31" s="7">
        <f t="shared" si="21"/>
        <v>0</v>
      </c>
      <c r="AY31" s="6">
        <f t="shared" si="22"/>
        <v>0</v>
      </c>
      <c r="AZ31" s="78">
        <f t="shared" si="23"/>
        <v>0</v>
      </c>
      <c r="BA31" s="6"/>
      <c r="BB31" s="6"/>
      <c r="BC31" s="78"/>
      <c r="BD31" s="7">
        <f t="shared" si="24"/>
        <v>0</v>
      </c>
      <c r="BE31" s="6">
        <f t="shared" si="25"/>
        <v>0</v>
      </c>
      <c r="BF31" s="78">
        <f t="shared" si="26"/>
        <v>0</v>
      </c>
      <c r="BG31" s="6"/>
      <c r="BH31" s="6"/>
      <c r="BI31" s="78"/>
      <c r="BJ31" s="7">
        <f t="shared" si="27"/>
        <v>0</v>
      </c>
      <c r="BK31" s="7">
        <f t="shared" si="28"/>
        <v>0</v>
      </c>
      <c r="BL31" s="78">
        <f t="shared" si="29"/>
        <v>0</v>
      </c>
      <c r="BM31" s="6"/>
      <c r="BN31" s="6"/>
      <c r="BO31" s="78"/>
      <c r="BP31" s="7">
        <f t="shared" si="30"/>
        <v>0</v>
      </c>
      <c r="BQ31" s="7">
        <f t="shared" si="31"/>
        <v>0</v>
      </c>
      <c r="BR31" s="78">
        <f t="shared" si="32"/>
        <v>0</v>
      </c>
      <c r="BS31" s="6"/>
      <c r="BT31" s="6"/>
      <c r="BU31" s="78"/>
      <c r="BV31" s="7">
        <f t="shared" si="33"/>
        <v>0</v>
      </c>
      <c r="BW31" s="6">
        <f t="shared" si="34"/>
        <v>0</v>
      </c>
      <c r="BX31" s="78">
        <f t="shared" si="35"/>
        <v>0</v>
      </c>
      <c r="BY31" s="17">
        <v>12</v>
      </c>
      <c r="BZ31" s="18">
        <f t="shared" si="36"/>
        <v>0</v>
      </c>
      <c r="CA31" s="18">
        <f t="shared" si="37"/>
        <v>0</v>
      </c>
    </row>
    <row r="32" spans="1:79" ht="15" customHeight="1" thickBot="1" x14ac:dyDescent="0.3">
      <c r="A32" s="14">
        <v>12</v>
      </c>
      <c r="B32" s="23"/>
      <c r="C32" s="5"/>
      <c r="D32" s="5"/>
      <c r="E32" s="6"/>
      <c r="F32" s="6"/>
      <c r="G32" s="78"/>
      <c r="H32" s="7">
        <f t="shared" si="0"/>
        <v>0</v>
      </c>
      <c r="I32" s="6">
        <f t="shared" si="1"/>
        <v>0</v>
      </c>
      <c r="J32" s="78">
        <f t="shared" si="2"/>
        <v>0</v>
      </c>
      <c r="K32" s="6"/>
      <c r="L32" s="6"/>
      <c r="M32" s="78"/>
      <c r="N32" s="7">
        <f t="shared" si="3"/>
        <v>0</v>
      </c>
      <c r="O32" s="6">
        <f t="shared" si="4"/>
        <v>0</v>
      </c>
      <c r="P32" s="78">
        <f t="shared" si="5"/>
        <v>0</v>
      </c>
      <c r="Q32" s="6"/>
      <c r="R32" s="6"/>
      <c r="S32" s="78"/>
      <c r="T32" s="7">
        <f t="shared" si="6"/>
        <v>0</v>
      </c>
      <c r="U32" s="6">
        <f t="shared" si="7"/>
        <v>0</v>
      </c>
      <c r="V32" s="78">
        <f t="shared" si="8"/>
        <v>0</v>
      </c>
      <c r="W32" s="6"/>
      <c r="X32" s="6"/>
      <c r="Y32" s="78"/>
      <c r="Z32" s="7">
        <f t="shared" si="9"/>
        <v>0</v>
      </c>
      <c r="AA32" s="6">
        <f t="shared" si="10"/>
        <v>0</v>
      </c>
      <c r="AB32" s="78">
        <f t="shared" si="11"/>
        <v>0</v>
      </c>
      <c r="AC32" s="6"/>
      <c r="AD32" s="6"/>
      <c r="AE32" s="78"/>
      <c r="AF32" s="7">
        <f t="shared" si="12"/>
        <v>0</v>
      </c>
      <c r="AG32" s="6">
        <f t="shared" si="13"/>
        <v>0</v>
      </c>
      <c r="AH32" s="78">
        <f t="shared" si="14"/>
        <v>0</v>
      </c>
      <c r="AI32" s="6"/>
      <c r="AJ32" s="6"/>
      <c r="AK32" s="78"/>
      <c r="AL32" s="7">
        <f t="shared" si="15"/>
        <v>0</v>
      </c>
      <c r="AM32" s="6">
        <f t="shared" si="16"/>
        <v>0</v>
      </c>
      <c r="AN32" s="78">
        <f t="shared" si="17"/>
        <v>0</v>
      </c>
      <c r="AO32" s="6"/>
      <c r="AP32" s="6"/>
      <c r="AQ32" s="78"/>
      <c r="AR32" s="7">
        <f t="shared" si="18"/>
        <v>0</v>
      </c>
      <c r="AS32" s="6">
        <f t="shared" si="19"/>
        <v>0</v>
      </c>
      <c r="AT32" s="78">
        <f t="shared" si="20"/>
        <v>0</v>
      </c>
      <c r="AU32" s="6"/>
      <c r="AV32" s="6"/>
      <c r="AW32" s="78"/>
      <c r="AX32" s="7">
        <f t="shared" si="21"/>
        <v>0</v>
      </c>
      <c r="AY32" s="6">
        <f t="shared" si="22"/>
        <v>0</v>
      </c>
      <c r="AZ32" s="78">
        <f t="shared" si="23"/>
        <v>0</v>
      </c>
      <c r="BA32" s="6"/>
      <c r="BB32" s="6"/>
      <c r="BC32" s="78"/>
      <c r="BD32" s="7">
        <f t="shared" si="24"/>
        <v>0</v>
      </c>
      <c r="BE32" s="6">
        <f t="shared" si="25"/>
        <v>0</v>
      </c>
      <c r="BF32" s="78">
        <f t="shared" si="26"/>
        <v>0</v>
      </c>
      <c r="BG32" s="6"/>
      <c r="BH32" s="6"/>
      <c r="BI32" s="78"/>
      <c r="BJ32" s="7">
        <f t="shared" si="27"/>
        <v>0</v>
      </c>
      <c r="BK32" s="7">
        <f t="shared" si="28"/>
        <v>0</v>
      </c>
      <c r="BL32" s="78">
        <f t="shared" si="29"/>
        <v>0</v>
      </c>
      <c r="BM32" s="6"/>
      <c r="BN32" s="6"/>
      <c r="BO32" s="78"/>
      <c r="BP32" s="7">
        <f t="shared" si="30"/>
        <v>0</v>
      </c>
      <c r="BQ32" s="7">
        <f t="shared" si="31"/>
        <v>0</v>
      </c>
      <c r="BR32" s="78">
        <f t="shared" si="32"/>
        <v>0</v>
      </c>
      <c r="BS32" s="6"/>
      <c r="BT32" s="6"/>
      <c r="BU32" s="78"/>
      <c r="BV32" s="7">
        <f t="shared" si="33"/>
        <v>0</v>
      </c>
      <c r="BW32" s="6">
        <f t="shared" si="34"/>
        <v>0</v>
      </c>
      <c r="BX32" s="78">
        <f t="shared" si="35"/>
        <v>0</v>
      </c>
      <c r="BY32" s="17">
        <v>12</v>
      </c>
      <c r="BZ32" s="18">
        <f t="shared" si="36"/>
        <v>0</v>
      </c>
      <c r="CA32" s="18">
        <f t="shared" si="37"/>
        <v>0</v>
      </c>
    </row>
    <row r="33" spans="1:79" ht="15" customHeight="1" thickBot="1" x14ac:dyDescent="0.3">
      <c r="A33" s="22">
        <v>13</v>
      </c>
      <c r="B33" s="23"/>
      <c r="C33" s="5"/>
      <c r="D33" s="5"/>
      <c r="E33" s="6"/>
      <c r="F33" s="6"/>
      <c r="G33" s="78"/>
      <c r="H33" s="7">
        <f t="shared" si="0"/>
        <v>0</v>
      </c>
      <c r="I33" s="6">
        <f t="shared" si="1"/>
        <v>0</v>
      </c>
      <c r="J33" s="78">
        <f t="shared" si="2"/>
        <v>0</v>
      </c>
      <c r="K33" s="6"/>
      <c r="L33" s="6"/>
      <c r="M33" s="78"/>
      <c r="N33" s="7">
        <f t="shared" si="3"/>
        <v>0</v>
      </c>
      <c r="O33" s="6">
        <f t="shared" si="4"/>
        <v>0</v>
      </c>
      <c r="P33" s="78">
        <f t="shared" si="5"/>
        <v>0</v>
      </c>
      <c r="Q33" s="6"/>
      <c r="R33" s="6"/>
      <c r="S33" s="78"/>
      <c r="T33" s="7">
        <f t="shared" si="6"/>
        <v>0</v>
      </c>
      <c r="U33" s="6">
        <f t="shared" si="7"/>
        <v>0</v>
      </c>
      <c r="V33" s="78">
        <f t="shared" si="8"/>
        <v>0</v>
      </c>
      <c r="W33" s="6"/>
      <c r="X33" s="6"/>
      <c r="Y33" s="78"/>
      <c r="Z33" s="7">
        <f t="shared" si="9"/>
        <v>0</v>
      </c>
      <c r="AA33" s="6">
        <f t="shared" si="10"/>
        <v>0</v>
      </c>
      <c r="AB33" s="78">
        <f t="shared" si="11"/>
        <v>0</v>
      </c>
      <c r="AC33" s="6"/>
      <c r="AD33" s="6"/>
      <c r="AE33" s="78"/>
      <c r="AF33" s="7">
        <f t="shared" si="12"/>
        <v>0</v>
      </c>
      <c r="AG33" s="6">
        <f t="shared" si="13"/>
        <v>0</v>
      </c>
      <c r="AH33" s="78">
        <f t="shared" si="14"/>
        <v>0</v>
      </c>
      <c r="AI33" s="6"/>
      <c r="AJ33" s="6"/>
      <c r="AK33" s="78"/>
      <c r="AL33" s="7">
        <f t="shared" si="15"/>
        <v>0</v>
      </c>
      <c r="AM33" s="6">
        <f t="shared" si="16"/>
        <v>0</v>
      </c>
      <c r="AN33" s="78">
        <f t="shared" si="17"/>
        <v>0</v>
      </c>
      <c r="AO33" s="6"/>
      <c r="AP33" s="6"/>
      <c r="AQ33" s="78"/>
      <c r="AR33" s="7">
        <f t="shared" si="18"/>
        <v>0</v>
      </c>
      <c r="AS33" s="6">
        <f t="shared" si="19"/>
        <v>0</v>
      </c>
      <c r="AT33" s="78">
        <f t="shared" si="20"/>
        <v>0</v>
      </c>
      <c r="AU33" s="6"/>
      <c r="AV33" s="6"/>
      <c r="AW33" s="78"/>
      <c r="AX33" s="7">
        <f t="shared" si="21"/>
        <v>0</v>
      </c>
      <c r="AY33" s="6">
        <f t="shared" si="22"/>
        <v>0</v>
      </c>
      <c r="AZ33" s="78">
        <f t="shared" si="23"/>
        <v>0</v>
      </c>
      <c r="BA33" s="6"/>
      <c r="BB33" s="6"/>
      <c r="BC33" s="78"/>
      <c r="BD33" s="7">
        <f t="shared" si="24"/>
        <v>0</v>
      </c>
      <c r="BE33" s="6">
        <f t="shared" si="25"/>
        <v>0</v>
      </c>
      <c r="BF33" s="78">
        <f t="shared" si="26"/>
        <v>0</v>
      </c>
      <c r="BG33" s="6"/>
      <c r="BH33" s="6"/>
      <c r="BI33" s="78"/>
      <c r="BJ33" s="7">
        <f t="shared" si="27"/>
        <v>0</v>
      </c>
      <c r="BK33" s="7">
        <f t="shared" si="28"/>
        <v>0</v>
      </c>
      <c r="BL33" s="78">
        <f t="shared" si="29"/>
        <v>0</v>
      </c>
      <c r="BM33" s="6"/>
      <c r="BN33" s="6"/>
      <c r="BO33" s="78"/>
      <c r="BP33" s="7">
        <f t="shared" si="30"/>
        <v>0</v>
      </c>
      <c r="BQ33" s="7">
        <f t="shared" si="31"/>
        <v>0</v>
      </c>
      <c r="BR33" s="78">
        <f t="shared" si="32"/>
        <v>0</v>
      </c>
      <c r="BS33" s="6"/>
      <c r="BT33" s="6"/>
      <c r="BU33" s="78"/>
      <c r="BV33" s="7">
        <f t="shared" si="33"/>
        <v>0</v>
      </c>
      <c r="BW33" s="6">
        <f t="shared" si="34"/>
        <v>0</v>
      </c>
      <c r="BX33" s="78">
        <f t="shared" si="35"/>
        <v>0</v>
      </c>
      <c r="BY33" s="17">
        <v>12</v>
      </c>
      <c r="BZ33" s="18">
        <f t="shared" si="36"/>
        <v>0</v>
      </c>
      <c r="CA33" s="18">
        <f t="shared" si="37"/>
        <v>0</v>
      </c>
    </row>
    <row r="34" spans="1:79" ht="15" customHeight="1" thickBot="1" x14ac:dyDescent="0.3">
      <c r="A34" s="14">
        <v>14</v>
      </c>
      <c r="B34" s="23"/>
      <c r="C34" s="5"/>
      <c r="D34" s="5"/>
      <c r="E34" s="6"/>
      <c r="F34" s="6"/>
      <c r="G34" s="78"/>
      <c r="H34" s="7">
        <f t="shared" si="0"/>
        <v>0</v>
      </c>
      <c r="I34" s="6">
        <f t="shared" si="1"/>
        <v>0</v>
      </c>
      <c r="J34" s="78">
        <f t="shared" si="2"/>
        <v>0</v>
      </c>
      <c r="K34" s="6"/>
      <c r="L34" s="6"/>
      <c r="M34" s="78"/>
      <c r="N34" s="7">
        <f t="shared" si="3"/>
        <v>0</v>
      </c>
      <c r="O34" s="6">
        <f t="shared" si="4"/>
        <v>0</v>
      </c>
      <c r="P34" s="78">
        <f t="shared" si="5"/>
        <v>0</v>
      </c>
      <c r="Q34" s="6"/>
      <c r="R34" s="6"/>
      <c r="S34" s="78"/>
      <c r="T34" s="7">
        <f t="shared" si="6"/>
        <v>0</v>
      </c>
      <c r="U34" s="6">
        <f t="shared" si="7"/>
        <v>0</v>
      </c>
      <c r="V34" s="78">
        <f t="shared" si="8"/>
        <v>0</v>
      </c>
      <c r="W34" s="6"/>
      <c r="X34" s="6"/>
      <c r="Y34" s="78"/>
      <c r="Z34" s="7">
        <f t="shared" si="9"/>
        <v>0</v>
      </c>
      <c r="AA34" s="6">
        <f t="shared" si="10"/>
        <v>0</v>
      </c>
      <c r="AB34" s="78">
        <f t="shared" si="11"/>
        <v>0</v>
      </c>
      <c r="AC34" s="6"/>
      <c r="AD34" s="6"/>
      <c r="AE34" s="78"/>
      <c r="AF34" s="7">
        <f t="shared" si="12"/>
        <v>0</v>
      </c>
      <c r="AG34" s="6">
        <f t="shared" si="13"/>
        <v>0</v>
      </c>
      <c r="AH34" s="78">
        <f t="shared" si="14"/>
        <v>0</v>
      </c>
      <c r="AI34" s="6"/>
      <c r="AJ34" s="6"/>
      <c r="AK34" s="78"/>
      <c r="AL34" s="7">
        <f t="shared" si="15"/>
        <v>0</v>
      </c>
      <c r="AM34" s="6">
        <f t="shared" si="16"/>
        <v>0</v>
      </c>
      <c r="AN34" s="78">
        <f t="shared" si="17"/>
        <v>0</v>
      </c>
      <c r="AO34" s="6"/>
      <c r="AP34" s="6"/>
      <c r="AQ34" s="78"/>
      <c r="AR34" s="7">
        <f t="shared" si="18"/>
        <v>0</v>
      </c>
      <c r="AS34" s="6">
        <f t="shared" si="19"/>
        <v>0</v>
      </c>
      <c r="AT34" s="78">
        <f t="shared" si="20"/>
        <v>0</v>
      </c>
      <c r="AU34" s="6"/>
      <c r="AV34" s="6"/>
      <c r="AW34" s="78"/>
      <c r="AX34" s="7">
        <f t="shared" si="21"/>
        <v>0</v>
      </c>
      <c r="AY34" s="6">
        <f t="shared" si="22"/>
        <v>0</v>
      </c>
      <c r="AZ34" s="78">
        <f t="shared" si="23"/>
        <v>0</v>
      </c>
      <c r="BA34" s="6"/>
      <c r="BB34" s="6"/>
      <c r="BC34" s="78"/>
      <c r="BD34" s="7">
        <f t="shared" si="24"/>
        <v>0</v>
      </c>
      <c r="BE34" s="6">
        <f t="shared" si="25"/>
        <v>0</v>
      </c>
      <c r="BF34" s="78">
        <f t="shared" si="26"/>
        <v>0</v>
      </c>
      <c r="BG34" s="6"/>
      <c r="BH34" s="6"/>
      <c r="BI34" s="78"/>
      <c r="BJ34" s="7">
        <f t="shared" si="27"/>
        <v>0</v>
      </c>
      <c r="BK34" s="7">
        <f t="shared" si="28"/>
        <v>0</v>
      </c>
      <c r="BL34" s="78">
        <f t="shared" si="29"/>
        <v>0</v>
      </c>
      <c r="BM34" s="6"/>
      <c r="BN34" s="6"/>
      <c r="BO34" s="78"/>
      <c r="BP34" s="7">
        <f t="shared" si="30"/>
        <v>0</v>
      </c>
      <c r="BQ34" s="7">
        <f t="shared" si="31"/>
        <v>0</v>
      </c>
      <c r="BR34" s="78">
        <f t="shared" si="32"/>
        <v>0</v>
      </c>
      <c r="BS34" s="6"/>
      <c r="BT34" s="6"/>
      <c r="BU34" s="78"/>
      <c r="BV34" s="7">
        <f t="shared" si="33"/>
        <v>0</v>
      </c>
      <c r="BW34" s="6">
        <f t="shared" si="34"/>
        <v>0</v>
      </c>
      <c r="BX34" s="78">
        <f t="shared" si="35"/>
        <v>0</v>
      </c>
      <c r="BY34" s="17">
        <v>12</v>
      </c>
      <c r="BZ34" s="18">
        <f t="shared" si="36"/>
        <v>0</v>
      </c>
      <c r="CA34" s="18">
        <f t="shared" si="37"/>
        <v>0</v>
      </c>
    </row>
    <row r="35" spans="1:79" ht="15" customHeight="1" thickBot="1" x14ac:dyDescent="0.3">
      <c r="A35" s="22">
        <v>15</v>
      </c>
      <c r="B35" s="23"/>
      <c r="C35" s="5"/>
      <c r="D35" s="5"/>
      <c r="E35" s="6"/>
      <c r="F35" s="6"/>
      <c r="G35" s="78"/>
      <c r="H35" s="7">
        <f t="shared" si="0"/>
        <v>0</v>
      </c>
      <c r="I35" s="6">
        <f t="shared" si="1"/>
        <v>0</v>
      </c>
      <c r="J35" s="78">
        <f t="shared" si="2"/>
        <v>0</v>
      </c>
      <c r="K35" s="6"/>
      <c r="L35" s="6"/>
      <c r="M35" s="78"/>
      <c r="N35" s="7">
        <f t="shared" si="3"/>
        <v>0</v>
      </c>
      <c r="O35" s="6">
        <f t="shared" si="4"/>
        <v>0</v>
      </c>
      <c r="P35" s="78">
        <f t="shared" si="5"/>
        <v>0</v>
      </c>
      <c r="Q35" s="6"/>
      <c r="R35" s="6"/>
      <c r="S35" s="78"/>
      <c r="T35" s="7">
        <f t="shared" si="6"/>
        <v>0</v>
      </c>
      <c r="U35" s="6">
        <f t="shared" si="7"/>
        <v>0</v>
      </c>
      <c r="V35" s="78">
        <f t="shared" si="8"/>
        <v>0</v>
      </c>
      <c r="W35" s="6"/>
      <c r="X35" s="6"/>
      <c r="Y35" s="78"/>
      <c r="Z35" s="7">
        <f t="shared" si="9"/>
        <v>0</v>
      </c>
      <c r="AA35" s="6">
        <f t="shared" si="10"/>
        <v>0</v>
      </c>
      <c r="AB35" s="78">
        <f t="shared" si="11"/>
        <v>0</v>
      </c>
      <c r="AC35" s="6"/>
      <c r="AD35" s="6"/>
      <c r="AE35" s="78"/>
      <c r="AF35" s="7">
        <f t="shared" si="12"/>
        <v>0</v>
      </c>
      <c r="AG35" s="6">
        <f t="shared" si="13"/>
        <v>0</v>
      </c>
      <c r="AH35" s="78">
        <f t="shared" si="14"/>
        <v>0</v>
      </c>
      <c r="AI35" s="6"/>
      <c r="AJ35" s="6"/>
      <c r="AK35" s="78"/>
      <c r="AL35" s="7">
        <f t="shared" si="15"/>
        <v>0</v>
      </c>
      <c r="AM35" s="6">
        <f t="shared" si="16"/>
        <v>0</v>
      </c>
      <c r="AN35" s="78">
        <f t="shared" si="17"/>
        <v>0</v>
      </c>
      <c r="AO35" s="6"/>
      <c r="AP35" s="6"/>
      <c r="AQ35" s="78"/>
      <c r="AR35" s="7">
        <f t="shared" si="18"/>
        <v>0</v>
      </c>
      <c r="AS35" s="6">
        <f t="shared" si="19"/>
        <v>0</v>
      </c>
      <c r="AT35" s="78">
        <f t="shared" si="20"/>
        <v>0</v>
      </c>
      <c r="AU35" s="6"/>
      <c r="AV35" s="6"/>
      <c r="AW35" s="78"/>
      <c r="AX35" s="7">
        <f t="shared" si="21"/>
        <v>0</v>
      </c>
      <c r="AY35" s="6">
        <f t="shared" si="22"/>
        <v>0</v>
      </c>
      <c r="AZ35" s="78">
        <f t="shared" si="23"/>
        <v>0</v>
      </c>
      <c r="BA35" s="6"/>
      <c r="BB35" s="6"/>
      <c r="BC35" s="78"/>
      <c r="BD35" s="7">
        <f t="shared" si="24"/>
        <v>0</v>
      </c>
      <c r="BE35" s="6">
        <f t="shared" si="25"/>
        <v>0</v>
      </c>
      <c r="BF35" s="78">
        <f t="shared" si="26"/>
        <v>0</v>
      </c>
      <c r="BG35" s="6"/>
      <c r="BH35" s="6"/>
      <c r="BI35" s="78"/>
      <c r="BJ35" s="7">
        <f t="shared" si="27"/>
        <v>0</v>
      </c>
      <c r="BK35" s="7">
        <f t="shared" si="28"/>
        <v>0</v>
      </c>
      <c r="BL35" s="78">
        <f t="shared" si="29"/>
        <v>0</v>
      </c>
      <c r="BM35" s="6"/>
      <c r="BN35" s="6"/>
      <c r="BO35" s="78"/>
      <c r="BP35" s="7">
        <f t="shared" si="30"/>
        <v>0</v>
      </c>
      <c r="BQ35" s="7">
        <f t="shared" si="31"/>
        <v>0</v>
      </c>
      <c r="BR35" s="78">
        <f t="shared" si="32"/>
        <v>0</v>
      </c>
      <c r="BS35" s="6"/>
      <c r="BT35" s="6"/>
      <c r="BU35" s="78"/>
      <c r="BV35" s="7">
        <f t="shared" si="33"/>
        <v>0</v>
      </c>
      <c r="BW35" s="6">
        <f t="shared" si="34"/>
        <v>0</v>
      </c>
      <c r="BX35" s="78">
        <f t="shared" si="35"/>
        <v>0</v>
      </c>
      <c r="BY35" s="17">
        <v>12</v>
      </c>
      <c r="BZ35" s="18">
        <f t="shared" si="36"/>
        <v>0</v>
      </c>
      <c r="CA35" s="18">
        <f t="shared" si="37"/>
        <v>0</v>
      </c>
    </row>
    <row r="36" spans="1:79" ht="15" customHeight="1" thickBot="1" x14ac:dyDescent="0.3">
      <c r="A36" s="14">
        <v>16</v>
      </c>
      <c r="B36" s="23"/>
      <c r="C36" s="5"/>
      <c r="D36" s="5"/>
      <c r="E36" s="6"/>
      <c r="F36" s="6"/>
      <c r="G36" s="78"/>
      <c r="H36" s="7">
        <f t="shared" si="0"/>
        <v>0</v>
      </c>
      <c r="I36" s="6">
        <f t="shared" si="1"/>
        <v>0</v>
      </c>
      <c r="J36" s="78">
        <f t="shared" si="2"/>
        <v>0</v>
      </c>
      <c r="K36" s="6"/>
      <c r="L36" s="6"/>
      <c r="M36" s="78"/>
      <c r="N36" s="7">
        <f t="shared" si="3"/>
        <v>0</v>
      </c>
      <c r="O36" s="6">
        <f t="shared" si="4"/>
        <v>0</v>
      </c>
      <c r="P36" s="78">
        <f t="shared" si="5"/>
        <v>0</v>
      </c>
      <c r="Q36" s="6"/>
      <c r="R36" s="6"/>
      <c r="S36" s="78"/>
      <c r="T36" s="7">
        <f t="shared" si="6"/>
        <v>0</v>
      </c>
      <c r="U36" s="6">
        <f t="shared" si="7"/>
        <v>0</v>
      </c>
      <c r="V36" s="78">
        <f t="shared" si="8"/>
        <v>0</v>
      </c>
      <c r="W36" s="6"/>
      <c r="X36" s="6"/>
      <c r="Y36" s="78"/>
      <c r="Z36" s="7">
        <f t="shared" si="9"/>
        <v>0</v>
      </c>
      <c r="AA36" s="6">
        <f t="shared" si="10"/>
        <v>0</v>
      </c>
      <c r="AB36" s="78">
        <f t="shared" si="11"/>
        <v>0</v>
      </c>
      <c r="AC36" s="6"/>
      <c r="AD36" s="6"/>
      <c r="AE36" s="78"/>
      <c r="AF36" s="7">
        <f t="shared" si="12"/>
        <v>0</v>
      </c>
      <c r="AG36" s="6">
        <f t="shared" si="13"/>
        <v>0</v>
      </c>
      <c r="AH36" s="78">
        <f t="shared" si="14"/>
        <v>0</v>
      </c>
      <c r="AI36" s="6"/>
      <c r="AJ36" s="6"/>
      <c r="AK36" s="78"/>
      <c r="AL36" s="7">
        <f t="shared" si="15"/>
        <v>0</v>
      </c>
      <c r="AM36" s="6">
        <f t="shared" si="16"/>
        <v>0</v>
      </c>
      <c r="AN36" s="78">
        <f t="shared" si="17"/>
        <v>0</v>
      </c>
      <c r="AO36" s="6"/>
      <c r="AP36" s="6"/>
      <c r="AQ36" s="78"/>
      <c r="AR36" s="7">
        <f t="shared" si="18"/>
        <v>0</v>
      </c>
      <c r="AS36" s="6">
        <f t="shared" si="19"/>
        <v>0</v>
      </c>
      <c r="AT36" s="78">
        <f t="shared" si="20"/>
        <v>0</v>
      </c>
      <c r="AU36" s="6"/>
      <c r="AV36" s="6"/>
      <c r="AW36" s="78"/>
      <c r="AX36" s="7">
        <f t="shared" si="21"/>
        <v>0</v>
      </c>
      <c r="AY36" s="6">
        <f t="shared" si="22"/>
        <v>0</v>
      </c>
      <c r="AZ36" s="78">
        <f t="shared" si="23"/>
        <v>0</v>
      </c>
      <c r="BA36" s="6"/>
      <c r="BB36" s="6"/>
      <c r="BC36" s="78"/>
      <c r="BD36" s="7">
        <f t="shared" si="24"/>
        <v>0</v>
      </c>
      <c r="BE36" s="6">
        <f t="shared" si="25"/>
        <v>0</v>
      </c>
      <c r="BF36" s="78">
        <f t="shared" si="26"/>
        <v>0</v>
      </c>
      <c r="BG36" s="6"/>
      <c r="BH36" s="6"/>
      <c r="BI36" s="78"/>
      <c r="BJ36" s="7">
        <f t="shared" si="27"/>
        <v>0</v>
      </c>
      <c r="BK36" s="7">
        <f t="shared" si="28"/>
        <v>0</v>
      </c>
      <c r="BL36" s="78">
        <f t="shared" si="29"/>
        <v>0</v>
      </c>
      <c r="BM36" s="6"/>
      <c r="BN36" s="6"/>
      <c r="BO36" s="78"/>
      <c r="BP36" s="7">
        <f t="shared" si="30"/>
        <v>0</v>
      </c>
      <c r="BQ36" s="7">
        <f t="shared" si="31"/>
        <v>0</v>
      </c>
      <c r="BR36" s="78">
        <f t="shared" si="32"/>
        <v>0</v>
      </c>
      <c r="BS36" s="6"/>
      <c r="BT36" s="6"/>
      <c r="BU36" s="78"/>
      <c r="BV36" s="7">
        <f t="shared" si="33"/>
        <v>0</v>
      </c>
      <c r="BW36" s="6">
        <f t="shared" si="34"/>
        <v>0</v>
      </c>
      <c r="BX36" s="78">
        <f t="shared" si="35"/>
        <v>0</v>
      </c>
      <c r="BY36" s="17">
        <v>12</v>
      </c>
      <c r="BZ36" s="18">
        <f t="shared" si="36"/>
        <v>0</v>
      </c>
      <c r="CA36" s="18">
        <f t="shared" si="37"/>
        <v>0</v>
      </c>
    </row>
    <row r="37" spans="1:79" ht="15" customHeight="1" thickBot="1" x14ac:dyDescent="0.3">
      <c r="A37" s="22">
        <v>17</v>
      </c>
      <c r="B37" s="23"/>
      <c r="C37" s="5"/>
      <c r="D37" s="5"/>
      <c r="E37" s="6"/>
      <c r="F37" s="6"/>
      <c r="G37" s="78"/>
      <c r="H37" s="7">
        <f t="shared" si="0"/>
        <v>0</v>
      </c>
      <c r="I37" s="6">
        <f t="shared" si="1"/>
        <v>0</v>
      </c>
      <c r="J37" s="78">
        <f t="shared" si="2"/>
        <v>0</v>
      </c>
      <c r="K37" s="6"/>
      <c r="L37" s="6"/>
      <c r="M37" s="78"/>
      <c r="N37" s="7">
        <f t="shared" si="3"/>
        <v>0</v>
      </c>
      <c r="O37" s="6">
        <f t="shared" si="4"/>
        <v>0</v>
      </c>
      <c r="P37" s="78">
        <f t="shared" si="5"/>
        <v>0</v>
      </c>
      <c r="Q37" s="6"/>
      <c r="R37" s="6"/>
      <c r="S37" s="78"/>
      <c r="T37" s="7">
        <f t="shared" si="6"/>
        <v>0</v>
      </c>
      <c r="U37" s="6">
        <f t="shared" si="7"/>
        <v>0</v>
      </c>
      <c r="V37" s="78">
        <f t="shared" si="8"/>
        <v>0</v>
      </c>
      <c r="W37" s="6"/>
      <c r="X37" s="6"/>
      <c r="Y37" s="78"/>
      <c r="Z37" s="7">
        <f t="shared" si="9"/>
        <v>0</v>
      </c>
      <c r="AA37" s="6">
        <f t="shared" si="10"/>
        <v>0</v>
      </c>
      <c r="AB37" s="78">
        <f t="shared" si="11"/>
        <v>0</v>
      </c>
      <c r="AC37" s="6"/>
      <c r="AD37" s="6"/>
      <c r="AE37" s="78"/>
      <c r="AF37" s="7">
        <f t="shared" si="12"/>
        <v>0</v>
      </c>
      <c r="AG37" s="6">
        <f t="shared" si="13"/>
        <v>0</v>
      </c>
      <c r="AH37" s="78">
        <f t="shared" si="14"/>
        <v>0</v>
      </c>
      <c r="AI37" s="6"/>
      <c r="AJ37" s="6"/>
      <c r="AK37" s="78"/>
      <c r="AL37" s="7">
        <f t="shared" si="15"/>
        <v>0</v>
      </c>
      <c r="AM37" s="6">
        <f t="shared" si="16"/>
        <v>0</v>
      </c>
      <c r="AN37" s="78">
        <f t="shared" si="17"/>
        <v>0</v>
      </c>
      <c r="AO37" s="6"/>
      <c r="AP37" s="6"/>
      <c r="AQ37" s="78"/>
      <c r="AR37" s="7">
        <f t="shared" si="18"/>
        <v>0</v>
      </c>
      <c r="AS37" s="6">
        <f t="shared" si="19"/>
        <v>0</v>
      </c>
      <c r="AT37" s="78">
        <f t="shared" si="20"/>
        <v>0</v>
      </c>
      <c r="AU37" s="6"/>
      <c r="AV37" s="6"/>
      <c r="AW37" s="78"/>
      <c r="AX37" s="7">
        <f t="shared" si="21"/>
        <v>0</v>
      </c>
      <c r="AY37" s="6">
        <f t="shared" si="22"/>
        <v>0</v>
      </c>
      <c r="AZ37" s="78">
        <f t="shared" si="23"/>
        <v>0</v>
      </c>
      <c r="BA37" s="6"/>
      <c r="BB37" s="6"/>
      <c r="BC37" s="78"/>
      <c r="BD37" s="7">
        <f t="shared" si="24"/>
        <v>0</v>
      </c>
      <c r="BE37" s="6">
        <f t="shared" si="25"/>
        <v>0</v>
      </c>
      <c r="BF37" s="78">
        <f t="shared" si="26"/>
        <v>0</v>
      </c>
      <c r="BG37" s="6"/>
      <c r="BH37" s="6"/>
      <c r="BI37" s="78"/>
      <c r="BJ37" s="7">
        <f t="shared" si="27"/>
        <v>0</v>
      </c>
      <c r="BK37" s="7">
        <f t="shared" si="28"/>
        <v>0</v>
      </c>
      <c r="BL37" s="78">
        <f t="shared" si="29"/>
        <v>0</v>
      </c>
      <c r="BM37" s="6"/>
      <c r="BN37" s="6"/>
      <c r="BO37" s="78"/>
      <c r="BP37" s="7">
        <f t="shared" si="30"/>
        <v>0</v>
      </c>
      <c r="BQ37" s="7">
        <f t="shared" si="31"/>
        <v>0</v>
      </c>
      <c r="BR37" s="78">
        <f t="shared" si="32"/>
        <v>0</v>
      </c>
      <c r="BS37" s="6"/>
      <c r="BT37" s="6"/>
      <c r="BU37" s="78"/>
      <c r="BV37" s="7">
        <f t="shared" si="33"/>
        <v>0</v>
      </c>
      <c r="BW37" s="6">
        <f t="shared" si="34"/>
        <v>0</v>
      </c>
      <c r="BX37" s="78">
        <f t="shared" si="35"/>
        <v>0</v>
      </c>
      <c r="BY37" s="17">
        <v>12</v>
      </c>
      <c r="BZ37" s="18">
        <f t="shared" si="36"/>
        <v>0</v>
      </c>
      <c r="CA37" s="18">
        <f t="shared" si="37"/>
        <v>0</v>
      </c>
    </row>
    <row r="38" spans="1:79" ht="15" customHeight="1" thickBot="1" x14ac:dyDescent="0.3">
      <c r="A38" s="14">
        <v>18</v>
      </c>
      <c r="B38" s="23"/>
      <c r="C38" s="5"/>
      <c r="D38" s="5"/>
      <c r="E38" s="6"/>
      <c r="F38" s="6"/>
      <c r="G38" s="78"/>
      <c r="H38" s="7">
        <f t="shared" si="0"/>
        <v>0</v>
      </c>
      <c r="I38" s="6">
        <f t="shared" si="1"/>
        <v>0</v>
      </c>
      <c r="J38" s="78">
        <f t="shared" si="2"/>
        <v>0</v>
      </c>
      <c r="K38" s="6"/>
      <c r="L38" s="6"/>
      <c r="M38" s="78"/>
      <c r="N38" s="7">
        <f t="shared" si="3"/>
        <v>0</v>
      </c>
      <c r="O38" s="6">
        <f t="shared" si="4"/>
        <v>0</v>
      </c>
      <c r="P38" s="78">
        <f t="shared" si="5"/>
        <v>0</v>
      </c>
      <c r="Q38" s="6"/>
      <c r="R38" s="6"/>
      <c r="S38" s="78"/>
      <c r="T38" s="7">
        <f t="shared" si="6"/>
        <v>0</v>
      </c>
      <c r="U38" s="6">
        <f t="shared" si="7"/>
        <v>0</v>
      </c>
      <c r="V38" s="78">
        <f t="shared" si="8"/>
        <v>0</v>
      </c>
      <c r="W38" s="6"/>
      <c r="X38" s="6"/>
      <c r="Y38" s="78"/>
      <c r="Z38" s="7">
        <f t="shared" si="9"/>
        <v>0</v>
      </c>
      <c r="AA38" s="6">
        <f t="shared" si="10"/>
        <v>0</v>
      </c>
      <c r="AB38" s="78">
        <f t="shared" si="11"/>
        <v>0</v>
      </c>
      <c r="AC38" s="6"/>
      <c r="AD38" s="6"/>
      <c r="AE38" s="78"/>
      <c r="AF38" s="7">
        <f t="shared" si="12"/>
        <v>0</v>
      </c>
      <c r="AG38" s="6">
        <f t="shared" si="13"/>
        <v>0</v>
      </c>
      <c r="AH38" s="78">
        <f t="shared" si="14"/>
        <v>0</v>
      </c>
      <c r="AI38" s="6"/>
      <c r="AJ38" s="6"/>
      <c r="AK38" s="78"/>
      <c r="AL38" s="7">
        <f t="shared" si="15"/>
        <v>0</v>
      </c>
      <c r="AM38" s="6">
        <f t="shared" si="16"/>
        <v>0</v>
      </c>
      <c r="AN38" s="78">
        <f t="shared" si="17"/>
        <v>0</v>
      </c>
      <c r="AO38" s="6"/>
      <c r="AP38" s="6"/>
      <c r="AQ38" s="78"/>
      <c r="AR38" s="7">
        <f t="shared" si="18"/>
        <v>0</v>
      </c>
      <c r="AS38" s="6">
        <f t="shared" si="19"/>
        <v>0</v>
      </c>
      <c r="AT38" s="78">
        <f t="shared" si="20"/>
        <v>0</v>
      </c>
      <c r="AU38" s="6"/>
      <c r="AV38" s="6"/>
      <c r="AW38" s="78"/>
      <c r="AX38" s="7">
        <f t="shared" si="21"/>
        <v>0</v>
      </c>
      <c r="AY38" s="6">
        <f t="shared" si="22"/>
        <v>0</v>
      </c>
      <c r="AZ38" s="78">
        <f t="shared" si="23"/>
        <v>0</v>
      </c>
      <c r="BA38" s="6"/>
      <c r="BB38" s="6"/>
      <c r="BC38" s="78"/>
      <c r="BD38" s="7">
        <f t="shared" si="24"/>
        <v>0</v>
      </c>
      <c r="BE38" s="6">
        <f t="shared" si="25"/>
        <v>0</v>
      </c>
      <c r="BF38" s="78">
        <f t="shared" si="26"/>
        <v>0</v>
      </c>
      <c r="BG38" s="6"/>
      <c r="BH38" s="6"/>
      <c r="BI38" s="78"/>
      <c r="BJ38" s="7">
        <f t="shared" si="27"/>
        <v>0</v>
      </c>
      <c r="BK38" s="7">
        <f t="shared" si="28"/>
        <v>0</v>
      </c>
      <c r="BL38" s="78">
        <f t="shared" si="29"/>
        <v>0</v>
      </c>
      <c r="BM38" s="6"/>
      <c r="BN38" s="6"/>
      <c r="BO38" s="78"/>
      <c r="BP38" s="7">
        <f t="shared" si="30"/>
        <v>0</v>
      </c>
      <c r="BQ38" s="7">
        <f t="shared" si="31"/>
        <v>0</v>
      </c>
      <c r="BR38" s="78">
        <f t="shared" si="32"/>
        <v>0</v>
      </c>
      <c r="BS38" s="6"/>
      <c r="BT38" s="6"/>
      <c r="BU38" s="78"/>
      <c r="BV38" s="7">
        <f t="shared" si="33"/>
        <v>0</v>
      </c>
      <c r="BW38" s="6">
        <f t="shared" si="34"/>
        <v>0</v>
      </c>
      <c r="BX38" s="78">
        <f t="shared" si="35"/>
        <v>0</v>
      </c>
      <c r="BY38" s="17">
        <v>12</v>
      </c>
      <c r="BZ38" s="18">
        <f t="shared" si="36"/>
        <v>0</v>
      </c>
      <c r="CA38" s="18">
        <f t="shared" si="37"/>
        <v>0</v>
      </c>
    </row>
    <row r="39" spans="1:79" ht="15" customHeight="1" thickBot="1" x14ac:dyDescent="0.3">
      <c r="A39" s="22">
        <v>19</v>
      </c>
      <c r="B39" s="23"/>
      <c r="C39" s="5"/>
      <c r="D39" s="5"/>
      <c r="E39" s="6"/>
      <c r="F39" s="6"/>
      <c r="G39" s="78"/>
      <c r="H39" s="7">
        <f t="shared" si="0"/>
        <v>0</v>
      </c>
      <c r="I39" s="6">
        <f t="shared" si="1"/>
        <v>0</v>
      </c>
      <c r="J39" s="78">
        <f t="shared" si="2"/>
        <v>0</v>
      </c>
      <c r="K39" s="6"/>
      <c r="L39" s="6"/>
      <c r="M39" s="78"/>
      <c r="N39" s="7">
        <f t="shared" si="3"/>
        <v>0</v>
      </c>
      <c r="O39" s="6">
        <f t="shared" si="4"/>
        <v>0</v>
      </c>
      <c r="P39" s="78">
        <f t="shared" si="5"/>
        <v>0</v>
      </c>
      <c r="Q39" s="6"/>
      <c r="R39" s="6"/>
      <c r="S39" s="78"/>
      <c r="T39" s="7">
        <f t="shared" si="6"/>
        <v>0</v>
      </c>
      <c r="U39" s="6">
        <f t="shared" si="7"/>
        <v>0</v>
      </c>
      <c r="V39" s="78">
        <f t="shared" si="8"/>
        <v>0</v>
      </c>
      <c r="W39" s="6"/>
      <c r="X39" s="6"/>
      <c r="Y39" s="78"/>
      <c r="Z39" s="7">
        <f t="shared" si="9"/>
        <v>0</v>
      </c>
      <c r="AA39" s="6">
        <f t="shared" si="10"/>
        <v>0</v>
      </c>
      <c r="AB39" s="78">
        <f t="shared" si="11"/>
        <v>0</v>
      </c>
      <c r="AC39" s="6"/>
      <c r="AD39" s="6"/>
      <c r="AE39" s="78"/>
      <c r="AF39" s="7">
        <f t="shared" si="12"/>
        <v>0</v>
      </c>
      <c r="AG39" s="6">
        <f t="shared" si="13"/>
        <v>0</v>
      </c>
      <c r="AH39" s="78">
        <f t="shared" si="14"/>
        <v>0</v>
      </c>
      <c r="AI39" s="6"/>
      <c r="AJ39" s="6"/>
      <c r="AK39" s="78"/>
      <c r="AL39" s="7">
        <f t="shared" si="15"/>
        <v>0</v>
      </c>
      <c r="AM39" s="6">
        <f t="shared" si="16"/>
        <v>0</v>
      </c>
      <c r="AN39" s="78">
        <f t="shared" si="17"/>
        <v>0</v>
      </c>
      <c r="AO39" s="6"/>
      <c r="AP39" s="6"/>
      <c r="AQ39" s="78"/>
      <c r="AR39" s="7">
        <f t="shared" si="18"/>
        <v>0</v>
      </c>
      <c r="AS39" s="6">
        <f t="shared" si="19"/>
        <v>0</v>
      </c>
      <c r="AT39" s="78">
        <f t="shared" si="20"/>
        <v>0</v>
      </c>
      <c r="AU39" s="6"/>
      <c r="AV39" s="6"/>
      <c r="AW39" s="78"/>
      <c r="AX39" s="7">
        <f t="shared" si="21"/>
        <v>0</v>
      </c>
      <c r="AY39" s="6">
        <f t="shared" si="22"/>
        <v>0</v>
      </c>
      <c r="AZ39" s="78">
        <f t="shared" si="23"/>
        <v>0</v>
      </c>
      <c r="BA39" s="6"/>
      <c r="BB39" s="6"/>
      <c r="BC39" s="78"/>
      <c r="BD39" s="7">
        <f t="shared" si="24"/>
        <v>0</v>
      </c>
      <c r="BE39" s="6">
        <f t="shared" si="25"/>
        <v>0</v>
      </c>
      <c r="BF39" s="78">
        <f t="shared" si="26"/>
        <v>0</v>
      </c>
      <c r="BG39" s="6"/>
      <c r="BH39" s="6"/>
      <c r="BI39" s="78"/>
      <c r="BJ39" s="7">
        <f t="shared" si="27"/>
        <v>0</v>
      </c>
      <c r="BK39" s="7">
        <f t="shared" si="28"/>
        <v>0</v>
      </c>
      <c r="BL39" s="78">
        <f t="shared" si="29"/>
        <v>0</v>
      </c>
      <c r="BM39" s="6"/>
      <c r="BN39" s="6"/>
      <c r="BO39" s="78"/>
      <c r="BP39" s="7">
        <f t="shared" si="30"/>
        <v>0</v>
      </c>
      <c r="BQ39" s="7">
        <f t="shared" si="31"/>
        <v>0</v>
      </c>
      <c r="BR39" s="78">
        <f t="shared" si="32"/>
        <v>0</v>
      </c>
      <c r="BS39" s="6"/>
      <c r="BT39" s="6"/>
      <c r="BU39" s="78"/>
      <c r="BV39" s="7">
        <f t="shared" si="33"/>
        <v>0</v>
      </c>
      <c r="BW39" s="6">
        <f t="shared" si="34"/>
        <v>0</v>
      </c>
      <c r="BX39" s="78">
        <f t="shared" si="35"/>
        <v>0</v>
      </c>
      <c r="BY39" s="17">
        <v>12</v>
      </c>
      <c r="BZ39" s="18">
        <f t="shared" si="36"/>
        <v>0</v>
      </c>
      <c r="CA39" s="18">
        <f t="shared" si="37"/>
        <v>0</v>
      </c>
    </row>
    <row r="40" spans="1:79" ht="15" customHeight="1" thickBot="1" x14ac:dyDescent="0.3">
      <c r="A40" s="14">
        <v>20</v>
      </c>
      <c r="B40" s="23"/>
      <c r="C40" s="5"/>
      <c r="D40" s="5"/>
      <c r="E40" s="6"/>
      <c r="F40" s="6"/>
      <c r="G40" s="78"/>
      <c r="H40" s="7">
        <f t="shared" si="0"/>
        <v>0</v>
      </c>
      <c r="I40" s="6">
        <f>IF(H40=0,0,F40/H40)</f>
        <v>0</v>
      </c>
      <c r="J40" s="78">
        <f t="shared" si="2"/>
        <v>0</v>
      </c>
      <c r="K40" s="6"/>
      <c r="L40" s="6"/>
      <c r="M40" s="78"/>
      <c r="N40" s="7">
        <f t="shared" si="3"/>
        <v>0</v>
      </c>
      <c r="O40" s="6">
        <f>IF(N40=0,0,L40/N40)</f>
        <v>0</v>
      </c>
      <c r="P40" s="78">
        <f t="shared" si="5"/>
        <v>0</v>
      </c>
      <c r="Q40" s="6"/>
      <c r="R40" s="6"/>
      <c r="S40" s="78"/>
      <c r="T40" s="7">
        <f t="shared" si="6"/>
        <v>0</v>
      </c>
      <c r="U40" s="6">
        <f>IF(T40=0,0,R40/T40)</f>
        <v>0</v>
      </c>
      <c r="V40" s="78">
        <f t="shared" si="8"/>
        <v>0</v>
      </c>
      <c r="W40" s="6"/>
      <c r="X40" s="6"/>
      <c r="Y40" s="78"/>
      <c r="Z40" s="7">
        <f t="shared" si="9"/>
        <v>0</v>
      </c>
      <c r="AA40" s="6">
        <f>IF(Z40=0,0,X40/Z40)</f>
        <v>0</v>
      </c>
      <c r="AB40" s="78">
        <f t="shared" si="11"/>
        <v>0</v>
      </c>
      <c r="AC40" s="6"/>
      <c r="AD40" s="6"/>
      <c r="AE40" s="78"/>
      <c r="AF40" s="7">
        <f t="shared" si="12"/>
        <v>0</v>
      </c>
      <c r="AG40" s="6">
        <f>IF(AF40=0,0,AD40/AF40)</f>
        <v>0</v>
      </c>
      <c r="AH40" s="78">
        <f t="shared" si="14"/>
        <v>0</v>
      </c>
      <c r="AI40" s="6"/>
      <c r="AJ40" s="6"/>
      <c r="AK40" s="78"/>
      <c r="AL40" s="7">
        <f t="shared" si="15"/>
        <v>0</v>
      </c>
      <c r="AM40" s="6">
        <f>IF(AL40=0,0,AJ40/AL40)</f>
        <v>0</v>
      </c>
      <c r="AN40" s="78">
        <f t="shared" si="17"/>
        <v>0</v>
      </c>
      <c r="AO40" s="6"/>
      <c r="AP40" s="6"/>
      <c r="AQ40" s="78"/>
      <c r="AR40" s="7">
        <f t="shared" si="18"/>
        <v>0</v>
      </c>
      <c r="AS40" s="6">
        <f>IF(AR40=0,0,AP40/AR40)</f>
        <v>0</v>
      </c>
      <c r="AT40" s="78">
        <f t="shared" si="20"/>
        <v>0</v>
      </c>
      <c r="AU40" s="6"/>
      <c r="AV40" s="6"/>
      <c r="AW40" s="78"/>
      <c r="AX40" s="7">
        <f t="shared" si="21"/>
        <v>0</v>
      </c>
      <c r="AY40" s="6">
        <f>IF(AX40=0,0,AV40/AX40)</f>
        <v>0</v>
      </c>
      <c r="AZ40" s="78">
        <f t="shared" si="23"/>
        <v>0</v>
      </c>
      <c r="BA40" s="6"/>
      <c r="BB40" s="6"/>
      <c r="BC40" s="78"/>
      <c r="BD40" s="7">
        <f t="shared" si="24"/>
        <v>0</v>
      </c>
      <c r="BE40" s="6">
        <f>IF(BD40=0,0,BB40/BD40)</f>
        <v>0</v>
      </c>
      <c r="BF40" s="78">
        <f t="shared" si="26"/>
        <v>0</v>
      </c>
      <c r="BG40" s="6"/>
      <c r="BH40" s="6"/>
      <c r="BI40" s="78"/>
      <c r="BJ40" s="7">
        <f t="shared" si="27"/>
        <v>0</v>
      </c>
      <c r="BK40" s="7">
        <f>IF(BJ40=0,0,BH40/BJ40)</f>
        <v>0</v>
      </c>
      <c r="BL40" s="78">
        <f t="shared" si="29"/>
        <v>0</v>
      </c>
      <c r="BM40" s="6"/>
      <c r="BN40" s="6"/>
      <c r="BO40" s="78"/>
      <c r="BP40" s="7">
        <f t="shared" si="30"/>
        <v>0</v>
      </c>
      <c r="BQ40" s="7">
        <f>IF(BP40=0,0,BN40/BP40)</f>
        <v>0</v>
      </c>
      <c r="BR40" s="78">
        <f t="shared" si="32"/>
        <v>0</v>
      </c>
      <c r="BS40" s="6"/>
      <c r="BT40" s="6"/>
      <c r="BU40" s="78"/>
      <c r="BV40" s="7">
        <f t="shared" si="33"/>
        <v>0</v>
      </c>
      <c r="BW40" s="6">
        <f>IF(BV40=0,0,BT40/BV40)</f>
        <v>0</v>
      </c>
      <c r="BX40" s="78">
        <f t="shared" si="35"/>
        <v>0</v>
      </c>
      <c r="BY40" s="17">
        <v>12</v>
      </c>
      <c r="BZ40" s="18">
        <f>IF(BY40=0,0,(I40+O40+U40+AA40+AG40+AM40+AS40+AY40+BE40+BK40+BQ40+BW40)/BY40)</f>
        <v>0</v>
      </c>
      <c r="CA40" s="18">
        <f t="shared" si="37"/>
        <v>0</v>
      </c>
    </row>
    <row r="41" spans="1:79" ht="15" customHeight="1" thickBot="1" x14ac:dyDescent="0.3">
      <c r="A41" s="22">
        <v>21</v>
      </c>
      <c r="B41" s="23"/>
      <c r="C41" s="5"/>
      <c r="D41" s="5"/>
      <c r="E41" s="6"/>
      <c r="F41" s="6"/>
      <c r="G41" s="78"/>
      <c r="H41" s="7">
        <f t="shared" si="0"/>
        <v>0</v>
      </c>
      <c r="I41" s="6">
        <f t="shared" ref="I41:I50" si="38">IF(H41=0,0,F41/H41)</f>
        <v>0</v>
      </c>
      <c r="J41" s="78">
        <f t="shared" si="2"/>
        <v>0</v>
      </c>
      <c r="K41" s="6"/>
      <c r="L41" s="6"/>
      <c r="M41" s="78"/>
      <c r="N41" s="7">
        <f t="shared" si="3"/>
        <v>0</v>
      </c>
      <c r="O41" s="6">
        <f t="shared" ref="O41:O50" si="39">IF(N41=0,0,L41/N41)</f>
        <v>0</v>
      </c>
      <c r="P41" s="78">
        <f t="shared" si="5"/>
        <v>0</v>
      </c>
      <c r="Q41" s="6"/>
      <c r="R41" s="6"/>
      <c r="S41" s="78"/>
      <c r="T41" s="7">
        <f t="shared" si="6"/>
        <v>0</v>
      </c>
      <c r="U41" s="6">
        <f t="shared" ref="U41:U50" si="40">IF(T41=0,0,R41/T41)</f>
        <v>0</v>
      </c>
      <c r="V41" s="78">
        <f t="shared" si="8"/>
        <v>0</v>
      </c>
      <c r="W41" s="6"/>
      <c r="X41" s="6"/>
      <c r="Y41" s="78"/>
      <c r="Z41" s="7">
        <f t="shared" si="9"/>
        <v>0</v>
      </c>
      <c r="AA41" s="6">
        <f t="shared" ref="AA41:AA50" si="41">IF(Z41=0,0,X41/Z41)</f>
        <v>0</v>
      </c>
      <c r="AB41" s="78">
        <f t="shared" si="11"/>
        <v>0</v>
      </c>
      <c r="AC41" s="6"/>
      <c r="AD41" s="6"/>
      <c r="AE41" s="78"/>
      <c r="AF41" s="7">
        <f t="shared" si="12"/>
        <v>0</v>
      </c>
      <c r="AG41" s="6">
        <f t="shared" ref="AG41:AG50" si="42">IF(AF41=0,0,AD41/AF41)</f>
        <v>0</v>
      </c>
      <c r="AH41" s="78">
        <f t="shared" si="14"/>
        <v>0</v>
      </c>
      <c r="AI41" s="6"/>
      <c r="AJ41" s="6"/>
      <c r="AK41" s="78"/>
      <c r="AL41" s="7">
        <f t="shared" si="15"/>
        <v>0</v>
      </c>
      <c r="AM41" s="6">
        <f t="shared" ref="AM41:AM50" si="43">IF(AL41=0,0,AJ41/AL41)</f>
        <v>0</v>
      </c>
      <c r="AN41" s="78">
        <f t="shared" si="17"/>
        <v>0</v>
      </c>
      <c r="AO41" s="6"/>
      <c r="AP41" s="6"/>
      <c r="AQ41" s="78"/>
      <c r="AR41" s="7">
        <f t="shared" si="18"/>
        <v>0</v>
      </c>
      <c r="AS41" s="6">
        <f t="shared" ref="AS41:AS50" si="44">IF(AR41=0,0,AP41/AR41)</f>
        <v>0</v>
      </c>
      <c r="AT41" s="78">
        <f t="shared" si="20"/>
        <v>0</v>
      </c>
      <c r="AU41" s="6"/>
      <c r="AV41" s="6"/>
      <c r="AW41" s="78"/>
      <c r="AX41" s="7">
        <f t="shared" si="21"/>
        <v>0</v>
      </c>
      <c r="AY41" s="6">
        <f t="shared" ref="AY41:AY50" si="45">IF(AX41=0,0,AV41/AX41)</f>
        <v>0</v>
      </c>
      <c r="AZ41" s="78">
        <f t="shared" si="23"/>
        <v>0</v>
      </c>
      <c r="BA41" s="6"/>
      <c r="BB41" s="6"/>
      <c r="BC41" s="78"/>
      <c r="BD41" s="7">
        <f t="shared" si="24"/>
        <v>0</v>
      </c>
      <c r="BE41" s="6">
        <f t="shared" ref="BE41:BE50" si="46">IF(BD41=0,0,BB41/BD41)</f>
        <v>0</v>
      </c>
      <c r="BF41" s="78">
        <f t="shared" si="26"/>
        <v>0</v>
      </c>
      <c r="BG41" s="6"/>
      <c r="BH41" s="6"/>
      <c r="BI41" s="78"/>
      <c r="BJ41" s="7">
        <f t="shared" si="27"/>
        <v>0</v>
      </c>
      <c r="BK41" s="7">
        <f t="shared" ref="BK41:BK50" si="47">IF(BJ41=0,0,BH41/BJ41)</f>
        <v>0</v>
      </c>
      <c r="BL41" s="78">
        <f t="shared" si="29"/>
        <v>0</v>
      </c>
      <c r="BM41" s="6"/>
      <c r="BN41" s="6"/>
      <c r="BO41" s="78"/>
      <c r="BP41" s="7">
        <f t="shared" si="30"/>
        <v>0</v>
      </c>
      <c r="BQ41" s="7">
        <f t="shared" ref="BQ41:BQ50" si="48">IF(BP41=0,0,BN41/BP41)</f>
        <v>0</v>
      </c>
      <c r="BR41" s="78">
        <f t="shared" si="32"/>
        <v>0</v>
      </c>
      <c r="BS41" s="6"/>
      <c r="BT41" s="6"/>
      <c r="BU41" s="78"/>
      <c r="BV41" s="7">
        <f t="shared" si="33"/>
        <v>0</v>
      </c>
      <c r="BW41" s="6">
        <f t="shared" ref="BW41:BW50" si="49">IF(BV41=0,0,BT41/BV41)</f>
        <v>0</v>
      </c>
      <c r="BX41" s="78">
        <f t="shared" si="35"/>
        <v>0</v>
      </c>
      <c r="BY41" s="17">
        <v>12</v>
      </c>
      <c r="BZ41" s="18">
        <f t="shared" ref="BZ41:BZ50" si="50">IF(BY41=0,0,(I41+O41+U41+AA41+AG41+AM41+AS41+AY41+BE41+BK41+BQ41+BW41)/BY41)</f>
        <v>0</v>
      </c>
      <c r="CA41" s="18">
        <f t="shared" si="37"/>
        <v>0</v>
      </c>
    </row>
    <row r="42" spans="1:79" ht="15" customHeight="1" thickBot="1" x14ac:dyDescent="0.3">
      <c r="A42" s="14">
        <v>22</v>
      </c>
      <c r="B42" s="23"/>
      <c r="C42" s="5"/>
      <c r="D42" s="5"/>
      <c r="E42" s="6"/>
      <c r="F42" s="6"/>
      <c r="G42" s="78"/>
      <c r="H42" s="7">
        <f t="shared" si="0"/>
        <v>0</v>
      </c>
      <c r="I42" s="6">
        <f t="shared" si="38"/>
        <v>0</v>
      </c>
      <c r="J42" s="78">
        <f t="shared" si="2"/>
        <v>0</v>
      </c>
      <c r="K42" s="6"/>
      <c r="L42" s="6"/>
      <c r="M42" s="78"/>
      <c r="N42" s="7">
        <f t="shared" si="3"/>
        <v>0</v>
      </c>
      <c r="O42" s="6">
        <f t="shared" si="39"/>
        <v>0</v>
      </c>
      <c r="P42" s="78">
        <f t="shared" si="5"/>
        <v>0</v>
      </c>
      <c r="Q42" s="6"/>
      <c r="R42" s="6"/>
      <c r="S42" s="78"/>
      <c r="T42" s="7">
        <f t="shared" si="6"/>
        <v>0</v>
      </c>
      <c r="U42" s="6">
        <f t="shared" si="40"/>
        <v>0</v>
      </c>
      <c r="V42" s="78">
        <f t="shared" si="8"/>
        <v>0</v>
      </c>
      <c r="W42" s="6"/>
      <c r="X42" s="6"/>
      <c r="Y42" s="78"/>
      <c r="Z42" s="7">
        <f t="shared" si="9"/>
        <v>0</v>
      </c>
      <c r="AA42" s="6">
        <f t="shared" si="41"/>
        <v>0</v>
      </c>
      <c r="AB42" s="78">
        <f t="shared" si="11"/>
        <v>0</v>
      </c>
      <c r="AC42" s="6"/>
      <c r="AD42" s="6"/>
      <c r="AE42" s="78"/>
      <c r="AF42" s="7">
        <f t="shared" si="12"/>
        <v>0</v>
      </c>
      <c r="AG42" s="6">
        <f t="shared" si="42"/>
        <v>0</v>
      </c>
      <c r="AH42" s="78">
        <f t="shared" si="14"/>
        <v>0</v>
      </c>
      <c r="AI42" s="6"/>
      <c r="AJ42" s="6"/>
      <c r="AK42" s="78"/>
      <c r="AL42" s="7">
        <f t="shared" si="15"/>
        <v>0</v>
      </c>
      <c r="AM42" s="6">
        <f t="shared" si="43"/>
        <v>0</v>
      </c>
      <c r="AN42" s="78">
        <f t="shared" si="17"/>
        <v>0</v>
      </c>
      <c r="AO42" s="6"/>
      <c r="AP42" s="6"/>
      <c r="AQ42" s="78"/>
      <c r="AR42" s="7">
        <f t="shared" si="18"/>
        <v>0</v>
      </c>
      <c r="AS42" s="6">
        <f t="shared" si="44"/>
        <v>0</v>
      </c>
      <c r="AT42" s="78">
        <f t="shared" si="20"/>
        <v>0</v>
      </c>
      <c r="AU42" s="6"/>
      <c r="AV42" s="6"/>
      <c r="AW42" s="78"/>
      <c r="AX42" s="7">
        <f t="shared" si="21"/>
        <v>0</v>
      </c>
      <c r="AY42" s="6">
        <f t="shared" si="45"/>
        <v>0</v>
      </c>
      <c r="AZ42" s="78">
        <f t="shared" si="23"/>
        <v>0</v>
      </c>
      <c r="BA42" s="6"/>
      <c r="BB42" s="6"/>
      <c r="BC42" s="78"/>
      <c r="BD42" s="7">
        <f t="shared" si="24"/>
        <v>0</v>
      </c>
      <c r="BE42" s="6">
        <f t="shared" si="46"/>
        <v>0</v>
      </c>
      <c r="BF42" s="78">
        <f t="shared" si="26"/>
        <v>0</v>
      </c>
      <c r="BG42" s="6"/>
      <c r="BH42" s="6"/>
      <c r="BI42" s="78"/>
      <c r="BJ42" s="7">
        <f t="shared" si="27"/>
        <v>0</v>
      </c>
      <c r="BK42" s="7">
        <f t="shared" si="47"/>
        <v>0</v>
      </c>
      <c r="BL42" s="78">
        <f t="shared" si="29"/>
        <v>0</v>
      </c>
      <c r="BM42" s="6"/>
      <c r="BN42" s="6"/>
      <c r="BO42" s="78"/>
      <c r="BP42" s="7">
        <f t="shared" si="30"/>
        <v>0</v>
      </c>
      <c r="BQ42" s="7">
        <f t="shared" si="48"/>
        <v>0</v>
      </c>
      <c r="BR42" s="78">
        <f t="shared" si="32"/>
        <v>0</v>
      </c>
      <c r="BS42" s="6"/>
      <c r="BT42" s="6"/>
      <c r="BU42" s="78"/>
      <c r="BV42" s="7">
        <f t="shared" si="33"/>
        <v>0</v>
      </c>
      <c r="BW42" s="6">
        <f t="shared" si="49"/>
        <v>0</v>
      </c>
      <c r="BX42" s="78">
        <f t="shared" si="35"/>
        <v>0</v>
      </c>
      <c r="BY42" s="17">
        <v>12</v>
      </c>
      <c r="BZ42" s="18">
        <f t="shared" si="50"/>
        <v>0</v>
      </c>
      <c r="CA42" s="18">
        <f t="shared" si="37"/>
        <v>0</v>
      </c>
    </row>
    <row r="43" spans="1:79" ht="15" customHeight="1" thickBot="1" x14ac:dyDescent="0.3">
      <c r="A43" s="22">
        <v>23</v>
      </c>
      <c r="B43" s="23"/>
      <c r="C43" s="5"/>
      <c r="D43" s="5"/>
      <c r="E43" s="6"/>
      <c r="F43" s="6"/>
      <c r="G43" s="78"/>
      <c r="H43" s="7">
        <f t="shared" si="0"/>
        <v>0</v>
      </c>
      <c r="I43" s="6">
        <f t="shared" si="38"/>
        <v>0</v>
      </c>
      <c r="J43" s="78">
        <f t="shared" si="2"/>
        <v>0</v>
      </c>
      <c r="K43" s="6"/>
      <c r="L43" s="6"/>
      <c r="M43" s="78"/>
      <c r="N43" s="7">
        <f t="shared" si="3"/>
        <v>0</v>
      </c>
      <c r="O43" s="6">
        <f t="shared" si="39"/>
        <v>0</v>
      </c>
      <c r="P43" s="78">
        <f t="shared" si="5"/>
        <v>0</v>
      </c>
      <c r="Q43" s="6"/>
      <c r="R43" s="6"/>
      <c r="S43" s="78"/>
      <c r="T43" s="7">
        <f t="shared" si="6"/>
        <v>0</v>
      </c>
      <c r="U43" s="6">
        <f t="shared" si="40"/>
        <v>0</v>
      </c>
      <c r="V43" s="78">
        <f t="shared" si="8"/>
        <v>0</v>
      </c>
      <c r="W43" s="6"/>
      <c r="X43" s="6"/>
      <c r="Y43" s="78"/>
      <c r="Z43" s="7">
        <f t="shared" si="9"/>
        <v>0</v>
      </c>
      <c r="AA43" s="6">
        <f t="shared" si="41"/>
        <v>0</v>
      </c>
      <c r="AB43" s="78">
        <f t="shared" si="11"/>
        <v>0</v>
      </c>
      <c r="AC43" s="6"/>
      <c r="AD43" s="6"/>
      <c r="AE43" s="78"/>
      <c r="AF43" s="7">
        <f t="shared" si="12"/>
        <v>0</v>
      </c>
      <c r="AG43" s="6">
        <f t="shared" si="42"/>
        <v>0</v>
      </c>
      <c r="AH43" s="78">
        <f t="shared" si="14"/>
        <v>0</v>
      </c>
      <c r="AI43" s="6"/>
      <c r="AJ43" s="6"/>
      <c r="AK43" s="78"/>
      <c r="AL43" s="7">
        <f t="shared" si="15"/>
        <v>0</v>
      </c>
      <c r="AM43" s="6">
        <f t="shared" si="43"/>
        <v>0</v>
      </c>
      <c r="AN43" s="78">
        <f t="shared" si="17"/>
        <v>0</v>
      </c>
      <c r="AO43" s="6"/>
      <c r="AP43" s="6"/>
      <c r="AQ43" s="78"/>
      <c r="AR43" s="7">
        <f t="shared" si="18"/>
        <v>0</v>
      </c>
      <c r="AS43" s="6">
        <f t="shared" si="44"/>
        <v>0</v>
      </c>
      <c r="AT43" s="78">
        <f t="shared" si="20"/>
        <v>0</v>
      </c>
      <c r="AU43" s="6"/>
      <c r="AV43" s="6"/>
      <c r="AW43" s="78"/>
      <c r="AX43" s="7">
        <f t="shared" si="21"/>
        <v>0</v>
      </c>
      <c r="AY43" s="6">
        <f t="shared" si="45"/>
        <v>0</v>
      </c>
      <c r="AZ43" s="78">
        <f t="shared" si="23"/>
        <v>0</v>
      </c>
      <c r="BA43" s="6"/>
      <c r="BB43" s="6"/>
      <c r="BC43" s="78"/>
      <c r="BD43" s="7">
        <f t="shared" si="24"/>
        <v>0</v>
      </c>
      <c r="BE43" s="6">
        <f t="shared" si="46"/>
        <v>0</v>
      </c>
      <c r="BF43" s="78">
        <f t="shared" si="26"/>
        <v>0</v>
      </c>
      <c r="BG43" s="6"/>
      <c r="BH43" s="6"/>
      <c r="BI43" s="78"/>
      <c r="BJ43" s="7">
        <f t="shared" si="27"/>
        <v>0</v>
      </c>
      <c r="BK43" s="7">
        <f t="shared" si="47"/>
        <v>0</v>
      </c>
      <c r="BL43" s="78">
        <f t="shared" si="29"/>
        <v>0</v>
      </c>
      <c r="BM43" s="6"/>
      <c r="BN43" s="6"/>
      <c r="BO43" s="78"/>
      <c r="BP43" s="7">
        <f t="shared" si="30"/>
        <v>0</v>
      </c>
      <c r="BQ43" s="7">
        <f t="shared" si="48"/>
        <v>0</v>
      </c>
      <c r="BR43" s="78">
        <f t="shared" si="32"/>
        <v>0</v>
      </c>
      <c r="BS43" s="6"/>
      <c r="BT43" s="6"/>
      <c r="BU43" s="78"/>
      <c r="BV43" s="7">
        <f t="shared" si="33"/>
        <v>0</v>
      </c>
      <c r="BW43" s="6">
        <f t="shared" si="49"/>
        <v>0</v>
      </c>
      <c r="BX43" s="78">
        <f t="shared" si="35"/>
        <v>0</v>
      </c>
      <c r="BY43" s="17">
        <v>12</v>
      </c>
      <c r="BZ43" s="18">
        <f t="shared" si="50"/>
        <v>0</v>
      </c>
      <c r="CA43" s="18">
        <f t="shared" si="37"/>
        <v>0</v>
      </c>
    </row>
    <row r="44" spans="1:79" ht="15" customHeight="1" thickBot="1" x14ac:dyDescent="0.3">
      <c r="A44" s="22">
        <v>24</v>
      </c>
      <c r="B44" s="23"/>
      <c r="C44" s="5"/>
      <c r="D44" s="5"/>
      <c r="E44" s="6"/>
      <c r="F44" s="6"/>
      <c r="G44" s="78"/>
      <c r="H44" s="7">
        <f t="shared" si="0"/>
        <v>0</v>
      </c>
      <c r="I44" s="6">
        <f t="shared" si="38"/>
        <v>0</v>
      </c>
      <c r="J44" s="78">
        <f t="shared" si="2"/>
        <v>0</v>
      </c>
      <c r="K44" s="6"/>
      <c r="L44" s="6"/>
      <c r="M44" s="78"/>
      <c r="N44" s="7">
        <f t="shared" si="3"/>
        <v>0</v>
      </c>
      <c r="O44" s="6">
        <f t="shared" si="39"/>
        <v>0</v>
      </c>
      <c r="P44" s="78">
        <f t="shared" si="5"/>
        <v>0</v>
      </c>
      <c r="Q44" s="6"/>
      <c r="R44" s="6"/>
      <c r="S44" s="78"/>
      <c r="T44" s="7">
        <f t="shared" si="6"/>
        <v>0</v>
      </c>
      <c r="U44" s="6">
        <f t="shared" si="40"/>
        <v>0</v>
      </c>
      <c r="V44" s="78">
        <f t="shared" si="8"/>
        <v>0</v>
      </c>
      <c r="W44" s="6"/>
      <c r="X44" s="6"/>
      <c r="Y44" s="78"/>
      <c r="Z44" s="7">
        <f t="shared" si="9"/>
        <v>0</v>
      </c>
      <c r="AA44" s="6">
        <f t="shared" si="41"/>
        <v>0</v>
      </c>
      <c r="AB44" s="78">
        <f t="shared" si="11"/>
        <v>0</v>
      </c>
      <c r="AC44" s="6"/>
      <c r="AD44" s="6"/>
      <c r="AE44" s="78"/>
      <c r="AF44" s="7">
        <f t="shared" si="12"/>
        <v>0</v>
      </c>
      <c r="AG44" s="6">
        <f t="shared" si="42"/>
        <v>0</v>
      </c>
      <c r="AH44" s="78">
        <f t="shared" si="14"/>
        <v>0</v>
      </c>
      <c r="AI44" s="6"/>
      <c r="AJ44" s="6"/>
      <c r="AK44" s="78"/>
      <c r="AL44" s="7">
        <f t="shared" si="15"/>
        <v>0</v>
      </c>
      <c r="AM44" s="6">
        <f t="shared" si="43"/>
        <v>0</v>
      </c>
      <c r="AN44" s="78">
        <f t="shared" si="17"/>
        <v>0</v>
      </c>
      <c r="AO44" s="6"/>
      <c r="AP44" s="6"/>
      <c r="AQ44" s="78"/>
      <c r="AR44" s="7">
        <f t="shared" si="18"/>
        <v>0</v>
      </c>
      <c r="AS44" s="6">
        <f t="shared" si="44"/>
        <v>0</v>
      </c>
      <c r="AT44" s="78">
        <f t="shared" si="20"/>
        <v>0</v>
      </c>
      <c r="AU44" s="6"/>
      <c r="AV44" s="6"/>
      <c r="AW44" s="78"/>
      <c r="AX44" s="7">
        <f t="shared" si="21"/>
        <v>0</v>
      </c>
      <c r="AY44" s="6">
        <f t="shared" si="45"/>
        <v>0</v>
      </c>
      <c r="AZ44" s="78">
        <f t="shared" si="23"/>
        <v>0</v>
      </c>
      <c r="BA44" s="6"/>
      <c r="BB44" s="6"/>
      <c r="BC44" s="78"/>
      <c r="BD44" s="7">
        <f t="shared" si="24"/>
        <v>0</v>
      </c>
      <c r="BE44" s="6">
        <f t="shared" si="46"/>
        <v>0</v>
      </c>
      <c r="BF44" s="78">
        <f t="shared" si="26"/>
        <v>0</v>
      </c>
      <c r="BG44" s="6"/>
      <c r="BH44" s="6"/>
      <c r="BI44" s="78"/>
      <c r="BJ44" s="7">
        <f t="shared" si="27"/>
        <v>0</v>
      </c>
      <c r="BK44" s="7">
        <f t="shared" si="47"/>
        <v>0</v>
      </c>
      <c r="BL44" s="78">
        <f t="shared" si="29"/>
        <v>0</v>
      </c>
      <c r="BM44" s="6"/>
      <c r="BN44" s="6"/>
      <c r="BO44" s="78"/>
      <c r="BP44" s="7">
        <f t="shared" si="30"/>
        <v>0</v>
      </c>
      <c r="BQ44" s="7">
        <f t="shared" si="48"/>
        <v>0</v>
      </c>
      <c r="BR44" s="78">
        <f t="shared" si="32"/>
        <v>0</v>
      </c>
      <c r="BS44" s="6"/>
      <c r="BT44" s="6"/>
      <c r="BU44" s="78"/>
      <c r="BV44" s="7">
        <f t="shared" si="33"/>
        <v>0</v>
      </c>
      <c r="BW44" s="6">
        <f t="shared" si="49"/>
        <v>0</v>
      </c>
      <c r="BX44" s="78">
        <f t="shared" si="35"/>
        <v>0</v>
      </c>
      <c r="BY44" s="17">
        <v>12</v>
      </c>
      <c r="BZ44" s="18">
        <f t="shared" si="50"/>
        <v>0</v>
      </c>
      <c r="CA44" s="18">
        <f t="shared" si="37"/>
        <v>0</v>
      </c>
    </row>
    <row r="45" spans="1:79" ht="15" customHeight="1" thickBot="1" x14ac:dyDescent="0.3">
      <c r="A45" s="14">
        <v>25</v>
      </c>
      <c r="B45" s="23"/>
      <c r="C45" s="5"/>
      <c r="D45" s="5"/>
      <c r="E45" s="6"/>
      <c r="F45" s="6"/>
      <c r="G45" s="78"/>
      <c r="H45" s="7">
        <f t="shared" si="0"/>
        <v>0</v>
      </c>
      <c r="I45" s="6">
        <f t="shared" si="38"/>
        <v>0</v>
      </c>
      <c r="J45" s="78">
        <f t="shared" si="2"/>
        <v>0</v>
      </c>
      <c r="K45" s="6"/>
      <c r="L45" s="6"/>
      <c r="M45" s="78"/>
      <c r="N45" s="7">
        <f t="shared" si="3"/>
        <v>0</v>
      </c>
      <c r="O45" s="6">
        <f t="shared" si="39"/>
        <v>0</v>
      </c>
      <c r="P45" s="78">
        <f t="shared" si="5"/>
        <v>0</v>
      </c>
      <c r="Q45" s="6"/>
      <c r="R45" s="6"/>
      <c r="S45" s="78"/>
      <c r="T45" s="7">
        <f t="shared" si="6"/>
        <v>0</v>
      </c>
      <c r="U45" s="6">
        <f t="shared" si="40"/>
        <v>0</v>
      </c>
      <c r="V45" s="78">
        <f t="shared" si="8"/>
        <v>0</v>
      </c>
      <c r="W45" s="6"/>
      <c r="X45" s="6"/>
      <c r="Y45" s="78"/>
      <c r="Z45" s="7">
        <f t="shared" si="9"/>
        <v>0</v>
      </c>
      <c r="AA45" s="6">
        <f t="shared" si="41"/>
        <v>0</v>
      </c>
      <c r="AB45" s="78">
        <f t="shared" si="11"/>
        <v>0</v>
      </c>
      <c r="AC45" s="6"/>
      <c r="AD45" s="6"/>
      <c r="AE45" s="78"/>
      <c r="AF45" s="7">
        <f t="shared" si="12"/>
        <v>0</v>
      </c>
      <c r="AG45" s="6">
        <f t="shared" si="42"/>
        <v>0</v>
      </c>
      <c r="AH45" s="78">
        <f t="shared" si="14"/>
        <v>0</v>
      </c>
      <c r="AI45" s="6"/>
      <c r="AJ45" s="6"/>
      <c r="AK45" s="78"/>
      <c r="AL45" s="7">
        <f t="shared" si="15"/>
        <v>0</v>
      </c>
      <c r="AM45" s="6">
        <f t="shared" si="43"/>
        <v>0</v>
      </c>
      <c r="AN45" s="78">
        <f t="shared" si="17"/>
        <v>0</v>
      </c>
      <c r="AO45" s="6"/>
      <c r="AP45" s="6"/>
      <c r="AQ45" s="78"/>
      <c r="AR45" s="7">
        <f t="shared" si="18"/>
        <v>0</v>
      </c>
      <c r="AS45" s="6">
        <f t="shared" si="44"/>
        <v>0</v>
      </c>
      <c r="AT45" s="78">
        <f t="shared" si="20"/>
        <v>0</v>
      </c>
      <c r="AU45" s="6"/>
      <c r="AV45" s="6"/>
      <c r="AW45" s="78"/>
      <c r="AX45" s="7">
        <f t="shared" si="21"/>
        <v>0</v>
      </c>
      <c r="AY45" s="6">
        <f t="shared" si="45"/>
        <v>0</v>
      </c>
      <c r="AZ45" s="78">
        <f t="shared" si="23"/>
        <v>0</v>
      </c>
      <c r="BA45" s="6"/>
      <c r="BB45" s="6"/>
      <c r="BC45" s="78"/>
      <c r="BD45" s="7">
        <f t="shared" si="24"/>
        <v>0</v>
      </c>
      <c r="BE45" s="6">
        <f t="shared" si="46"/>
        <v>0</v>
      </c>
      <c r="BF45" s="78">
        <f t="shared" si="26"/>
        <v>0</v>
      </c>
      <c r="BG45" s="6"/>
      <c r="BH45" s="6"/>
      <c r="BI45" s="78"/>
      <c r="BJ45" s="7">
        <f t="shared" si="27"/>
        <v>0</v>
      </c>
      <c r="BK45" s="7">
        <f t="shared" si="47"/>
        <v>0</v>
      </c>
      <c r="BL45" s="78">
        <f t="shared" si="29"/>
        <v>0</v>
      </c>
      <c r="BM45" s="6"/>
      <c r="BN45" s="6"/>
      <c r="BO45" s="78"/>
      <c r="BP45" s="7">
        <f t="shared" si="30"/>
        <v>0</v>
      </c>
      <c r="BQ45" s="7">
        <f t="shared" si="48"/>
        <v>0</v>
      </c>
      <c r="BR45" s="78">
        <f t="shared" si="32"/>
        <v>0</v>
      </c>
      <c r="BS45" s="6"/>
      <c r="BT45" s="6"/>
      <c r="BU45" s="78"/>
      <c r="BV45" s="7">
        <f t="shared" si="33"/>
        <v>0</v>
      </c>
      <c r="BW45" s="6">
        <f t="shared" si="49"/>
        <v>0</v>
      </c>
      <c r="BX45" s="78">
        <f t="shared" si="35"/>
        <v>0</v>
      </c>
      <c r="BY45" s="17">
        <v>12</v>
      </c>
      <c r="BZ45" s="18">
        <f t="shared" si="50"/>
        <v>0</v>
      </c>
      <c r="CA45" s="18">
        <f t="shared" si="37"/>
        <v>0</v>
      </c>
    </row>
    <row r="46" spans="1:79" ht="15" customHeight="1" thickBot="1" x14ac:dyDescent="0.3">
      <c r="A46" s="22">
        <v>26</v>
      </c>
      <c r="B46" s="23"/>
      <c r="C46" s="5"/>
      <c r="D46" s="5"/>
      <c r="E46" s="6"/>
      <c r="F46" s="6"/>
      <c r="G46" s="78"/>
      <c r="H46" s="7">
        <f t="shared" si="0"/>
        <v>0</v>
      </c>
      <c r="I46" s="6">
        <f t="shared" si="38"/>
        <v>0</v>
      </c>
      <c r="J46" s="78">
        <f t="shared" si="2"/>
        <v>0</v>
      </c>
      <c r="K46" s="6"/>
      <c r="L46" s="6"/>
      <c r="M46" s="78"/>
      <c r="N46" s="7">
        <f t="shared" si="3"/>
        <v>0</v>
      </c>
      <c r="O46" s="6">
        <f t="shared" si="39"/>
        <v>0</v>
      </c>
      <c r="P46" s="78">
        <f t="shared" si="5"/>
        <v>0</v>
      </c>
      <c r="Q46" s="6"/>
      <c r="R46" s="6"/>
      <c r="S46" s="78"/>
      <c r="T46" s="7">
        <f t="shared" si="6"/>
        <v>0</v>
      </c>
      <c r="U46" s="6">
        <f t="shared" si="40"/>
        <v>0</v>
      </c>
      <c r="V46" s="78">
        <f t="shared" si="8"/>
        <v>0</v>
      </c>
      <c r="W46" s="6"/>
      <c r="X46" s="6"/>
      <c r="Y46" s="78"/>
      <c r="Z46" s="7">
        <f t="shared" si="9"/>
        <v>0</v>
      </c>
      <c r="AA46" s="6">
        <f t="shared" si="41"/>
        <v>0</v>
      </c>
      <c r="AB46" s="78">
        <f t="shared" si="11"/>
        <v>0</v>
      </c>
      <c r="AC46" s="6"/>
      <c r="AD46" s="6"/>
      <c r="AE46" s="78"/>
      <c r="AF46" s="7">
        <f t="shared" si="12"/>
        <v>0</v>
      </c>
      <c r="AG46" s="6">
        <f t="shared" si="42"/>
        <v>0</v>
      </c>
      <c r="AH46" s="78">
        <f t="shared" si="14"/>
        <v>0</v>
      </c>
      <c r="AI46" s="6"/>
      <c r="AJ46" s="6"/>
      <c r="AK46" s="78"/>
      <c r="AL46" s="7">
        <f t="shared" si="15"/>
        <v>0</v>
      </c>
      <c r="AM46" s="6">
        <f t="shared" si="43"/>
        <v>0</v>
      </c>
      <c r="AN46" s="78">
        <f t="shared" si="17"/>
        <v>0</v>
      </c>
      <c r="AO46" s="6"/>
      <c r="AP46" s="6"/>
      <c r="AQ46" s="78"/>
      <c r="AR46" s="7">
        <f t="shared" si="18"/>
        <v>0</v>
      </c>
      <c r="AS46" s="6">
        <f t="shared" si="44"/>
        <v>0</v>
      </c>
      <c r="AT46" s="78">
        <f t="shared" si="20"/>
        <v>0</v>
      </c>
      <c r="AU46" s="6"/>
      <c r="AV46" s="6"/>
      <c r="AW46" s="78"/>
      <c r="AX46" s="7">
        <f t="shared" si="21"/>
        <v>0</v>
      </c>
      <c r="AY46" s="6">
        <f t="shared" si="45"/>
        <v>0</v>
      </c>
      <c r="AZ46" s="78">
        <f t="shared" si="23"/>
        <v>0</v>
      </c>
      <c r="BA46" s="6"/>
      <c r="BB46" s="6"/>
      <c r="BC46" s="78"/>
      <c r="BD46" s="7">
        <f t="shared" si="24"/>
        <v>0</v>
      </c>
      <c r="BE46" s="6">
        <f t="shared" si="46"/>
        <v>0</v>
      </c>
      <c r="BF46" s="78">
        <f t="shared" si="26"/>
        <v>0</v>
      </c>
      <c r="BG46" s="6"/>
      <c r="BH46" s="6"/>
      <c r="BI46" s="78"/>
      <c r="BJ46" s="7">
        <f t="shared" si="27"/>
        <v>0</v>
      </c>
      <c r="BK46" s="7">
        <f t="shared" si="47"/>
        <v>0</v>
      </c>
      <c r="BL46" s="78">
        <f t="shared" si="29"/>
        <v>0</v>
      </c>
      <c r="BM46" s="6"/>
      <c r="BN46" s="6"/>
      <c r="BO46" s="78"/>
      <c r="BP46" s="7">
        <f t="shared" si="30"/>
        <v>0</v>
      </c>
      <c r="BQ46" s="7">
        <f t="shared" si="48"/>
        <v>0</v>
      </c>
      <c r="BR46" s="78">
        <f t="shared" si="32"/>
        <v>0</v>
      </c>
      <c r="BS46" s="6"/>
      <c r="BT46" s="6"/>
      <c r="BU46" s="78"/>
      <c r="BV46" s="7">
        <f t="shared" si="33"/>
        <v>0</v>
      </c>
      <c r="BW46" s="6">
        <f t="shared" si="49"/>
        <v>0</v>
      </c>
      <c r="BX46" s="78">
        <f t="shared" si="35"/>
        <v>0</v>
      </c>
      <c r="BY46" s="17">
        <v>12</v>
      </c>
      <c r="BZ46" s="18">
        <f t="shared" si="50"/>
        <v>0</v>
      </c>
      <c r="CA46" s="18">
        <f t="shared" si="37"/>
        <v>0</v>
      </c>
    </row>
    <row r="47" spans="1:79" ht="15" customHeight="1" thickBot="1" x14ac:dyDescent="0.3">
      <c r="A47" s="14">
        <v>27</v>
      </c>
      <c r="B47" s="23"/>
      <c r="C47" s="5"/>
      <c r="D47" s="5"/>
      <c r="E47" s="6"/>
      <c r="F47" s="6"/>
      <c r="G47" s="78"/>
      <c r="H47" s="7">
        <f t="shared" si="0"/>
        <v>0</v>
      </c>
      <c r="I47" s="6">
        <f t="shared" si="38"/>
        <v>0</v>
      </c>
      <c r="J47" s="78">
        <f t="shared" si="2"/>
        <v>0</v>
      </c>
      <c r="K47" s="6"/>
      <c r="L47" s="6"/>
      <c r="M47" s="78"/>
      <c r="N47" s="7">
        <f t="shared" si="3"/>
        <v>0</v>
      </c>
      <c r="O47" s="6">
        <f t="shared" si="39"/>
        <v>0</v>
      </c>
      <c r="P47" s="78">
        <f t="shared" si="5"/>
        <v>0</v>
      </c>
      <c r="Q47" s="6"/>
      <c r="R47" s="6"/>
      <c r="S47" s="78"/>
      <c r="T47" s="7">
        <f t="shared" si="6"/>
        <v>0</v>
      </c>
      <c r="U47" s="6">
        <f t="shared" si="40"/>
        <v>0</v>
      </c>
      <c r="V47" s="78">
        <f t="shared" si="8"/>
        <v>0</v>
      </c>
      <c r="W47" s="6"/>
      <c r="X47" s="6"/>
      <c r="Y47" s="78"/>
      <c r="Z47" s="7">
        <f t="shared" si="9"/>
        <v>0</v>
      </c>
      <c r="AA47" s="6">
        <f t="shared" si="41"/>
        <v>0</v>
      </c>
      <c r="AB47" s="78">
        <f t="shared" si="11"/>
        <v>0</v>
      </c>
      <c r="AC47" s="6"/>
      <c r="AD47" s="6"/>
      <c r="AE47" s="78"/>
      <c r="AF47" s="7">
        <f t="shared" si="12"/>
        <v>0</v>
      </c>
      <c r="AG47" s="6">
        <f t="shared" si="42"/>
        <v>0</v>
      </c>
      <c r="AH47" s="78">
        <f t="shared" si="14"/>
        <v>0</v>
      </c>
      <c r="AI47" s="6"/>
      <c r="AJ47" s="6"/>
      <c r="AK47" s="78"/>
      <c r="AL47" s="7">
        <f t="shared" si="15"/>
        <v>0</v>
      </c>
      <c r="AM47" s="6">
        <f t="shared" si="43"/>
        <v>0</v>
      </c>
      <c r="AN47" s="78">
        <f t="shared" si="17"/>
        <v>0</v>
      </c>
      <c r="AO47" s="6"/>
      <c r="AP47" s="6"/>
      <c r="AQ47" s="78"/>
      <c r="AR47" s="7">
        <f t="shared" si="18"/>
        <v>0</v>
      </c>
      <c r="AS47" s="6">
        <f t="shared" si="44"/>
        <v>0</v>
      </c>
      <c r="AT47" s="78">
        <f t="shared" si="20"/>
        <v>0</v>
      </c>
      <c r="AU47" s="6"/>
      <c r="AV47" s="6"/>
      <c r="AW47" s="78"/>
      <c r="AX47" s="7">
        <f t="shared" si="21"/>
        <v>0</v>
      </c>
      <c r="AY47" s="6">
        <f t="shared" si="45"/>
        <v>0</v>
      </c>
      <c r="AZ47" s="78">
        <f t="shared" si="23"/>
        <v>0</v>
      </c>
      <c r="BA47" s="6"/>
      <c r="BB47" s="6"/>
      <c r="BC47" s="78"/>
      <c r="BD47" s="7">
        <f t="shared" si="24"/>
        <v>0</v>
      </c>
      <c r="BE47" s="6">
        <f t="shared" si="46"/>
        <v>0</v>
      </c>
      <c r="BF47" s="78">
        <f t="shared" si="26"/>
        <v>0</v>
      </c>
      <c r="BG47" s="6"/>
      <c r="BH47" s="6"/>
      <c r="BI47" s="78"/>
      <c r="BJ47" s="7">
        <f t="shared" si="27"/>
        <v>0</v>
      </c>
      <c r="BK47" s="7">
        <f t="shared" si="47"/>
        <v>0</v>
      </c>
      <c r="BL47" s="78">
        <f t="shared" si="29"/>
        <v>0</v>
      </c>
      <c r="BM47" s="6"/>
      <c r="BN47" s="6"/>
      <c r="BO47" s="78"/>
      <c r="BP47" s="7">
        <f t="shared" si="30"/>
        <v>0</v>
      </c>
      <c r="BQ47" s="7">
        <f t="shared" si="48"/>
        <v>0</v>
      </c>
      <c r="BR47" s="78">
        <f t="shared" si="32"/>
        <v>0</v>
      </c>
      <c r="BS47" s="6"/>
      <c r="BT47" s="6"/>
      <c r="BU47" s="78"/>
      <c r="BV47" s="7">
        <f t="shared" si="33"/>
        <v>0</v>
      </c>
      <c r="BW47" s="6">
        <f t="shared" si="49"/>
        <v>0</v>
      </c>
      <c r="BX47" s="78">
        <f t="shared" si="35"/>
        <v>0</v>
      </c>
      <c r="BY47" s="17">
        <v>12</v>
      </c>
      <c r="BZ47" s="18">
        <f t="shared" si="50"/>
        <v>0</v>
      </c>
      <c r="CA47" s="18">
        <f t="shared" si="37"/>
        <v>0</v>
      </c>
    </row>
    <row r="48" spans="1:79" ht="15" customHeight="1" thickBot="1" x14ac:dyDescent="0.3">
      <c r="A48" s="22">
        <v>28</v>
      </c>
      <c r="B48" s="23"/>
      <c r="C48" s="5"/>
      <c r="D48" s="5"/>
      <c r="E48" s="6"/>
      <c r="F48" s="6"/>
      <c r="G48" s="78"/>
      <c r="H48" s="7">
        <f t="shared" si="0"/>
        <v>0</v>
      </c>
      <c r="I48" s="6">
        <f t="shared" si="38"/>
        <v>0</v>
      </c>
      <c r="J48" s="78">
        <f t="shared" si="2"/>
        <v>0</v>
      </c>
      <c r="K48" s="6"/>
      <c r="L48" s="6"/>
      <c r="M48" s="78"/>
      <c r="N48" s="7">
        <f t="shared" si="3"/>
        <v>0</v>
      </c>
      <c r="O48" s="6">
        <f t="shared" si="39"/>
        <v>0</v>
      </c>
      <c r="P48" s="78">
        <f t="shared" si="5"/>
        <v>0</v>
      </c>
      <c r="Q48" s="6"/>
      <c r="R48" s="6"/>
      <c r="S48" s="78"/>
      <c r="T48" s="7">
        <f t="shared" si="6"/>
        <v>0</v>
      </c>
      <c r="U48" s="6">
        <f t="shared" si="40"/>
        <v>0</v>
      </c>
      <c r="V48" s="78">
        <f t="shared" si="8"/>
        <v>0</v>
      </c>
      <c r="W48" s="6"/>
      <c r="X48" s="6"/>
      <c r="Y48" s="78"/>
      <c r="Z48" s="7">
        <f t="shared" si="9"/>
        <v>0</v>
      </c>
      <c r="AA48" s="6">
        <f t="shared" si="41"/>
        <v>0</v>
      </c>
      <c r="AB48" s="78">
        <f t="shared" si="11"/>
        <v>0</v>
      </c>
      <c r="AC48" s="6"/>
      <c r="AD48" s="6"/>
      <c r="AE48" s="78"/>
      <c r="AF48" s="7">
        <f t="shared" si="12"/>
        <v>0</v>
      </c>
      <c r="AG48" s="6">
        <f t="shared" si="42"/>
        <v>0</v>
      </c>
      <c r="AH48" s="78">
        <f t="shared" si="14"/>
        <v>0</v>
      </c>
      <c r="AI48" s="6"/>
      <c r="AJ48" s="6"/>
      <c r="AK48" s="78"/>
      <c r="AL48" s="7">
        <f t="shared" si="15"/>
        <v>0</v>
      </c>
      <c r="AM48" s="6">
        <f t="shared" si="43"/>
        <v>0</v>
      </c>
      <c r="AN48" s="78">
        <f t="shared" si="17"/>
        <v>0</v>
      </c>
      <c r="AO48" s="6"/>
      <c r="AP48" s="6"/>
      <c r="AQ48" s="78"/>
      <c r="AR48" s="7">
        <f t="shared" si="18"/>
        <v>0</v>
      </c>
      <c r="AS48" s="6">
        <f t="shared" si="44"/>
        <v>0</v>
      </c>
      <c r="AT48" s="78">
        <f t="shared" si="20"/>
        <v>0</v>
      </c>
      <c r="AU48" s="6"/>
      <c r="AV48" s="6"/>
      <c r="AW48" s="78"/>
      <c r="AX48" s="7">
        <f t="shared" si="21"/>
        <v>0</v>
      </c>
      <c r="AY48" s="6">
        <f t="shared" si="45"/>
        <v>0</v>
      </c>
      <c r="AZ48" s="78">
        <f t="shared" si="23"/>
        <v>0</v>
      </c>
      <c r="BA48" s="6"/>
      <c r="BB48" s="6"/>
      <c r="BC48" s="78"/>
      <c r="BD48" s="7">
        <f t="shared" si="24"/>
        <v>0</v>
      </c>
      <c r="BE48" s="6">
        <f t="shared" si="46"/>
        <v>0</v>
      </c>
      <c r="BF48" s="78">
        <f t="shared" si="26"/>
        <v>0</v>
      </c>
      <c r="BG48" s="6"/>
      <c r="BH48" s="6"/>
      <c r="BI48" s="78"/>
      <c r="BJ48" s="7">
        <f t="shared" si="27"/>
        <v>0</v>
      </c>
      <c r="BK48" s="7">
        <f t="shared" si="47"/>
        <v>0</v>
      </c>
      <c r="BL48" s="78">
        <f t="shared" si="29"/>
        <v>0</v>
      </c>
      <c r="BM48" s="6"/>
      <c r="BN48" s="6"/>
      <c r="BO48" s="78"/>
      <c r="BP48" s="7">
        <f t="shared" si="30"/>
        <v>0</v>
      </c>
      <c r="BQ48" s="7">
        <f t="shared" si="48"/>
        <v>0</v>
      </c>
      <c r="BR48" s="78">
        <f t="shared" si="32"/>
        <v>0</v>
      </c>
      <c r="BS48" s="6"/>
      <c r="BT48" s="6"/>
      <c r="BU48" s="78"/>
      <c r="BV48" s="7">
        <f t="shared" si="33"/>
        <v>0</v>
      </c>
      <c r="BW48" s="6">
        <f t="shared" si="49"/>
        <v>0</v>
      </c>
      <c r="BX48" s="78">
        <f t="shared" si="35"/>
        <v>0</v>
      </c>
      <c r="BY48" s="17">
        <v>12</v>
      </c>
      <c r="BZ48" s="18">
        <f t="shared" si="50"/>
        <v>0</v>
      </c>
      <c r="CA48" s="18">
        <f t="shared" si="37"/>
        <v>0</v>
      </c>
    </row>
    <row r="49" spans="1:79" ht="15" customHeight="1" thickBot="1" x14ac:dyDescent="0.3">
      <c r="A49" s="14">
        <v>29</v>
      </c>
      <c r="B49" s="23"/>
      <c r="C49" s="5"/>
      <c r="D49" s="5"/>
      <c r="E49" s="6"/>
      <c r="F49" s="6"/>
      <c r="G49" s="78"/>
      <c r="H49" s="7">
        <f t="shared" si="0"/>
        <v>0</v>
      </c>
      <c r="I49" s="6">
        <f t="shared" si="38"/>
        <v>0</v>
      </c>
      <c r="J49" s="78">
        <f t="shared" si="2"/>
        <v>0</v>
      </c>
      <c r="K49" s="6"/>
      <c r="L49" s="6"/>
      <c r="M49" s="78"/>
      <c r="N49" s="7">
        <f t="shared" si="3"/>
        <v>0</v>
      </c>
      <c r="O49" s="6">
        <f t="shared" si="39"/>
        <v>0</v>
      </c>
      <c r="P49" s="78">
        <f t="shared" si="5"/>
        <v>0</v>
      </c>
      <c r="Q49" s="6"/>
      <c r="R49" s="6"/>
      <c r="S49" s="78"/>
      <c r="T49" s="7">
        <f t="shared" si="6"/>
        <v>0</v>
      </c>
      <c r="U49" s="6">
        <f t="shared" si="40"/>
        <v>0</v>
      </c>
      <c r="V49" s="78">
        <f t="shared" si="8"/>
        <v>0</v>
      </c>
      <c r="W49" s="6"/>
      <c r="X49" s="6"/>
      <c r="Y49" s="78"/>
      <c r="Z49" s="7">
        <f t="shared" si="9"/>
        <v>0</v>
      </c>
      <c r="AA49" s="6">
        <f t="shared" si="41"/>
        <v>0</v>
      </c>
      <c r="AB49" s="78">
        <f t="shared" si="11"/>
        <v>0</v>
      </c>
      <c r="AC49" s="6"/>
      <c r="AD49" s="6"/>
      <c r="AE49" s="78"/>
      <c r="AF49" s="7">
        <f t="shared" si="12"/>
        <v>0</v>
      </c>
      <c r="AG49" s="6">
        <f t="shared" si="42"/>
        <v>0</v>
      </c>
      <c r="AH49" s="78">
        <f t="shared" si="14"/>
        <v>0</v>
      </c>
      <c r="AI49" s="6"/>
      <c r="AJ49" s="6"/>
      <c r="AK49" s="78"/>
      <c r="AL49" s="7">
        <f t="shared" si="15"/>
        <v>0</v>
      </c>
      <c r="AM49" s="6">
        <f t="shared" si="43"/>
        <v>0</v>
      </c>
      <c r="AN49" s="78">
        <f t="shared" si="17"/>
        <v>0</v>
      </c>
      <c r="AO49" s="6"/>
      <c r="AP49" s="6"/>
      <c r="AQ49" s="78"/>
      <c r="AR49" s="7">
        <f t="shared" si="18"/>
        <v>0</v>
      </c>
      <c r="AS49" s="6">
        <f t="shared" si="44"/>
        <v>0</v>
      </c>
      <c r="AT49" s="78">
        <f t="shared" si="20"/>
        <v>0</v>
      </c>
      <c r="AU49" s="6"/>
      <c r="AV49" s="6"/>
      <c r="AW49" s="78"/>
      <c r="AX49" s="7">
        <f t="shared" si="21"/>
        <v>0</v>
      </c>
      <c r="AY49" s="6">
        <f t="shared" si="45"/>
        <v>0</v>
      </c>
      <c r="AZ49" s="78">
        <f t="shared" si="23"/>
        <v>0</v>
      </c>
      <c r="BA49" s="6"/>
      <c r="BB49" s="6"/>
      <c r="BC49" s="78"/>
      <c r="BD49" s="7">
        <f t="shared" si="24"/>
        <v>0</v>
      </c>
      <c r="BE49" s="6">
        <f t="shared" si="46"/>
        <v>0</v>
      </c>
      <c r="BF49" s="78">
        <f t="shared" si="26"/>
        <v>0</v>
      </c>
      <c r="BG49" s="6"/>
      <c r="BH49" s="6"/>
      <c r="BI49" s="78"/>
      <c r="BJ49" s="7">
        <f t="shared" si="27"/>
        <v>0</v>
      </c>
      <c r="BK49" s="7">
        <f t="shared" si="47"/>
        <v>0</v>
      </c>
      <c r="BL49" s="78">
        <f t="shared" si="29"/>
        <v>0</v>
      </c>
      <c r="BM49" s="6"/>
      <c r="BN49" s="6"/>
      <c r="BO49" s="78"/>
      <c r="BP49" s="7">
        <f t="shared" si="30"/>
        <v>0</v>
      </c>
      <c r="BQ49" s="7">
        <f t="shared" si="48"/>
        <v>0</v>
      </c>
      <c r="BR49" s="78">
        <f t="shared" si="32"/>
        <v>0</v>
      </c>
      <c r="BS49" s="6"/>
      <c r="BT49" s="6"/>
      <c r="BU49" s="78"/>
      <c r="BV49" s="7">
        <f t="shared" si="33"/>
        <v>0</v>
      </c>
      <c r="BW49" s="6">
        <f t="shared" si="49"/>
        <v>0</v>
      </c>
      <c r="BX49" s="78">
        <f t="shared" si="35"/>
        <v>0</v>
      </c>
      <c r="BY49" s="17">
        <v>12</v>
      </c>
      <c r="BZ49" s="18">
        <f t="shared" si="50"/>
        <v>0</v>
      </c>
      <c r="CA49" s="18">
        <f t="shared" si="37"/>
        <v>0</v>
      </c>
    </row>
    <row r="50" spans="1:79" ht="15" customHeight="1" thickBot="1" x14ac:dyDescent="0.3">
      <c r="A50" s="22">
        <v>30</v>
      </c>
      <c r="B50" s="23"/>
      <c r="C50" s="5"/>
      <c r="D50" s="5"/>
      <c r="E50" s="6"/>
      <c r="F50" s="6"/>
      <c r="G50" s="78"/>
      <c r="H50" s="7">
        <f t="shared" si="0"/>
        <v>0</v>
      </c>
      <c r="I50" s="6">
        <f t="shared" si="38"/>
        <v>0</v>
      </c>
      <c r="J50" s="78">
        <f t="shared" si="2"/>
        <v>0</v>
      </c>
      <c r="K50" s="6"/>
      <c r="L50" s="6"/>
      <c r="M50" s="78"/>
      <c r="N50" s="7">
        <f t="shared" si="3"/>
        <v>0</v>
      </c>
      <c r="O50" s="6">
        <f t="shared" si="39"/>
        <v>0</v>
      </c>
      <c r="P50" s="78">
        <f t="shared" si="5"/>
        <v>0</v>
      </c>
      <c r="Q50" s="6"/>
      <c r="R50" s="6"/>
      <c r="S50" s="78"/>
      <c r="T50" s="7">
        <f t="shared" si="6"/>
        <v>0</v>
      </c>
      <c r="U50" s="6">
        <f t="shared" si="40"/>
        <v>0</v>
      </c>
      <c r="V50" s="78">
        <f t="shared" si="8"/>
        <v>0</v>
      </c>
      <c r="W50" s="6"/>
      <c r="X50" s="6"/>
      <c r="Y50" s="78"/>
      <c r="Z50" s="7">
        <f t="shared" si="9"/>
        <v>0</v>
      </c>
      <c r="AA50" s="6">
        <f t="shared" si="41"/>
        <v>0</v>
      </c>
      <c r="AB50" s="78">
        <f t="shared" si="11"/>
        <v>0</v>
      </c>
      <c r="AC50" s="6"/>
      <c r="AD50" s="6"/>
      <c r="AE50" s="78"/>
      <c r="AF50" s="7">
        <f t="shared" si="12"/>
        <v>0</v>
      </c>
      <c r="AG50" s="6">
        <f t="shared" si="42"/>
        <v>0</v>
      </c>
      <c r="AH50" s="78">
        <f t="shared" si="14"/>
        <v>0</v>
      </c>
      <c r="AI50" s="6"/>
      <c r="AJ50" s="6"/>
      <c r="AK50" s="78"/>
      <c r="AL50" s="7">
        <f t="shared" si="15"/>
        <v>0</v>
      </c>
      <c r="AM50" s="6">
        <f t="shared" si="43"/>
        <v>0</v>
      </c>
      <c r="AN50" s="78">
        <f t="shared" si="17"/>
        <v>0</v>
      </c>
      <c r="AO50" s="6"/>
      <c r="AP50" s="6"/>
      <c r="AQ50" s="78"/>
      <c r="AR50" s="7">
        <f t="shared" si="18"/>
        <v>0</v>
      </c>
      <c r="AS50" s="6">
        <f t="shared" si="44"/>
        <v>0</v>
      </c>
      <c r="AT50" s="78">
        <f t="shared" si="20"/>
        <v>0</v>
      </c>
      <c r="AU50" s="6"/>
      <c r="AV50" s="6"/>
      <c r="AW50" s="78"/>
      <c r="AX50" s="7">
        <f t="shared" si="21"/>
        <v>0</v>
      </c>
      <c r="AY50" s="6">
        <f t="shared" si="45"/>
        <v>0</v>
      </c>
      <c r="AZ50" s="78">
        <f t="shared" si="23"/>
        <v>0</v>
      </c>
      <c r="BA50" s="6"/>
      <c r="BB50" s="6"/>
      <c r="BC50" s="78"/>
      <c r="BD50" s="7">
        <f t="shared" si="24"/>
        <v>0</v>
      </c>
      <c r="BE50" s="6">
        <f t="shared" si="46"/>
        <v>0</v>
      </c>
      <c r="BF50" s="78">
        <f t="shared" si="26"/>
        <v>0</v>
      </c>
      <c r="BG50" s="6"/>
      <c r="BH50" s="6"/>
      <c r="BI50" s="78"/>
      <c r="BJ50" s="7">
        <f t="shared" si="27"/>
        <v>0</v>
      </c>
      <c r="BK50" s="7">
        <f t="shared" si="47"/>
        <v>0</v>
      </c>
      <c r="BL50" s="78">
        <f t="shared" si="29"/>
        <v>0</v>
      </c>
      <c r="BM50" s="6"/>
      <c r="BN50" s="6"/>
      <c r="BO50" s="78"/>
      <c r="BP50" s="7">
        <f t="shared" si="30"/>
        <v>0</v>
      </c>
      <c r="BQ50" s="7">
        <f t="shared" si="48"/>
        <v>0</v>
      </c>
      <c r="BR50" s="78">
        <f t="shared" si="32"/>
        <v>0</v>
      </c>
      <c r="BS50" s="6"/>
      <c r="BT50" s="6"/>
      <c r="BU50" s="78"/>
      <c r="BV50" s="7">
        <f t="shared" si="33"/>
        <v>0</v>
      </c>
      <c r="BW50" s="6">
        <f t="shared" si="49"/>
        <v>0</v>
      </c>
      <c r="BX50" s="78">
        <f t="shared" si="35"/>
        <v>0</v>
      </c>
      <c r="BY50" s="17">
        <v>12</v>
      </c>
      <c r="BZ50" s="18">
        <f t="shared" si="50"/>
        <v>0</v>
      </c>
      <c r="CA50" s="18">
        <f t="shared" si="37"/>
        <v>0</v>
      </c>
    </row>
    <row r="51" spans="1:79" ht="15" customHeight="1" thickBot="1" x14ac:dyDescent="0.3">
      <c r="A51" s="14">
        <v>31</v>
      </c>
      <c r="B51" s="23"/>
      <c r="C51" s="5"/>
      <c r="D51" s="5"/>
      <c r="E51" s="6"/>
      <c r="F51" s="6"/>
      <c r="G51" s="78"/>
      <c r="H51" s="7">
        <f t="shared" si="0"/>
        <v>0</v>
      </c>
      <c r="I51" s="6">
        <f t="shared" ref="I51:I69" si="51">IF(H51=0,0,F51/H51)</f>
        <v>0</v>
      </c>
      <c r="J51" s="78">
        <f t="shared" si="2"/>
        <v>0</v>
      </c>
      <c r="K51" s="6"/>
      <c r="L51" s="6"/>
      <c r="M51" s="78"/>
      <c r="N51" s="7">
        <f t="shared" si="3"/>
        <v>0</v>
      </c>
      <c r="O51" s="6">
        <f t="shared" ref="O51:O69" si="52">IF(N51=0,0,L51/N51)</f>
        <v>0</v>
      </c>
      <c r="P51" s="78">
        <f t="shared" si="5"/>
        <v>0</v>
      </c>
      <c r="Q51" s="6"/>
      <c r="R51" s="6"/>
      <c r="S51" s="78"/>
      <c r="T51" s="7">
        <f t="shared" si="6"/>
        <v>0</v>
      </c>
      <c r="U51" s="6">
        <f t="shared" ref="U51:U69" si="53">IF(T51=0,0,R51/T51)</f>
        <v>0</v>
      </c>
      <c r="V51" s="78">
        <f t="shared" si="8"/>
        <v>0</v>
      </c>
      <c r="W51" s="6"/>
      <c r="X51" s="6"/>
      <c r="Y51" s="78"/>
      <c r="Z51" s="7">
        <f t="shared" si="9"/>
        <v>0</v>
      </c>
      <c r="AA51" s="6">
        <f t="shared" ref="AA51:AA69" si="54">IF(Z51=0,0,X51/Z51)</f>
        <v>0</v>
      </c>
      <c r="AB51" s="78">
        <f t="shared" si="11"/>
        <v>0</v>
      </c>
      <c r="AC51" s="6"/>
      <c r="AD51" s="6"/>
      <c r="AE51" s="78"/>
      <c r="AF51" s="7">
        <f t="shared" si="12"/>
        <v>0</v>
      </c>
      <c r="AG51" s="6">
        <f t="shared" ref="AG51:AG69" si="55">IF(AF51=0,0,AD51/AF51)</f>
        <v>0</v>
      </c>
      <c r="AH51" s="78">
        <f t="shared" si="14"/>
        <v>0</v>
      </c>
      <c r="AI51" s="6"/>
      <c r="AJ51" s="6"/>
      <c r="AK51" s="78"/>
      <c r="AL51" s="7">
        <f t="shared" si="15"/>
        <v>0</v>
      </c>
      <c r="AM51" s="6">
        <f t="shared" ref="AM51:AM69" si="56">IF(AL51=0,0,AJ51/AL51)</f>
        <v>0</v>
      </c>
      <c r="AN51" s="78">
        <f t="shared" si="17"/>
        <v>0</v>
      </c>
      <c r="AO51" s="6"/>
      <c r="AP51" s="6"/>
      <c r="AQ51" s="78"/>
      <c r="AR51" s="7">
        <f t="shared" si="18"/>
        <v>0</v>
      </c>
      <c r="AS51" s="6">
        <f t="shared" ref="AS51:AS69" si="57">IF(AR51=0,0,AP51/AR51)</f>
        <v>0</v>
      </c>
      <c r="AT51" s="78">
        <f t="shared" si="20"/>
        <v>0</v>
      </c>
      <c r="AU51" s="6"/>
      <c r="AV51" s="6"/>
      <c r="AW51" s="78"/>
      <c r="AX51" s="7">
        <f t="shared" si="21"/>
        <v>0</v>
      </c>
      <c r="AY51" s="6">
        <f t="shared" ref="AY51:AY69" si="58">IF(AX51=0,0,AV51/AX51)</f>
        <v>0</v>
      </c>
      <c r="AZ51" s="78">
        <f t="shared" si="23"/>
        <v>0</v>
      </c>
      <c r="BA51" s="6"/>
      <c r="BB51" s="6"/>
      <c r="BC51" s="78"/>
      <c r="BD51" s="7">
        <f t="shared" si="24"/>
        <v>0</v>
      </c>
      <c r="BE51" s="6">
        <f t="shared" ref="BE51:BE69" si="59">IF(BD51=0,0,BB51/BD51)</f>
        <v>0</v>
      </c>
      <c r="BF51" s="78">
        <f t="shared" si="26"/>
        <v>0</v>
      </c>
      <c r="BG51" s="6"/>
      <c r="BH51" s="6"/>
      <c r="BI51" s="78"/>
      <c r="BJ51" s="7">
        <f t="shared" si="27"/>
        <v>0</v>
      </c>
      <c r="BK51" s="7">
        <f t="shared" ref="BK51:BK69" si="60">IF(BJ51=0,0,BH51/BJ51)</f>
        <v>0</v>
      </c>
      <c r="BL51" s="78">
        <f t="shared" si="29"/>
        <v>0</v>
      </c>
      <c r="BM51" s="6"/>
      <c r="BN51" s="6"/>
      <c r="BO51" s="78"/>
      <c r="BP51" s="7">
        <f t="shared" si="30"/>
        <v>0</v>
      </c>
      <c r="BQ51" s="7">
        <f t="shared" ref="BQ51:BQ69" si="61">IF(BP51=0,0,BN51/BP51)</f>
        <v>0</v>
      </c>
      <c r="BR51" s="78">
        <f t="shared" si="32"/>
        <v>0</v>
      </c>
      <c r="BS51" s="6"/>
      <c r="BT51" s="6"/>
      <c r="BU51" s="78"/>
      <c r="BV51" s="7">
        <f t="shared" si="33"/>
        <v>0</v>
      </c>
      <c r="BW51" s="6">
        <f t="shared" ref="BW51:BW69" si="62">IF(BV51=0,0,BT51/BV51)</f>
        <v>0</v>
      </c>
      <c r="BX51" s="78">
        <f t="shared" si="35"/>
        <v>0</v>
      </c>
      <c r="BY51" s="17">
        <v>12</v>
      </c>
      <c r="BZ51" s="18">
        <f t="shared" ref="BZ51:BZ69" si="63">IF(BY51=0,0,(I51+O51+U51+AA51+AG51+AM51+AS51+AY51+BE51+BK51+BQ51+BW51)/BY51)</f>
        <v>0</v>
      </c>
      <c r="CA51" s="18">
        <f t="shared" si="37"/>
        <v>0</v>
      </c>
    </row>
    <row r="52" spans="1:79" ht="15" customHeight="1" thickBot="1" x14ac:dyDescent="0.3">
      <c r="A52" s="22">
        <v>32</v>
      </c>
      <c r="B52" s="23"/>
      <c r="C52" s="5"/>
      <c r="D52" s="5"/>
      <c r="E52" s="6"/>
      <c r="F52" s="6"/>
      <c r="G52" s="78"/>
      <c r="H52" s="7">
        <f t="shared" ref="H52:H83" si="64">IF(E52="jednosměnný", 184, IF(E52="dvousměnný", 178.25,IF(E52="třísměnný",172.5,0)))</f>
        <v>0</v>
      </c>
      <c r="I52" s="6">
        <f t="shared" si="51"/>
        <v>0</v>
      </c>
      <c r="J52" s="78">
        <f t="shared" si="2"/>
        <v>0</v>
      </c>
      <c r="K52" s="6"/>
      <c r="L52" s="6"/>
      <c r="M52" s="78"/>
      <c r="N52" s="7">
        <f t="shared" si="3"/>
        <v>0</v>
      </c>
      <c r="O52" s="6">
        <f t="shared" si="52"/>
        <v>0</v>
      </c>
      <c r="P52" s="78">
        <f t="shared" si="5"/>
        <v>0</v>
      </c>
      <c r="Q52" s="6"/>
      <c r="R52" s="6"/>
      <c r="S52" s="78"/>
      <c r="T52" s="7">
        <f t="shared" si="6"/>
        <v>0</v>
      </c>
      <c r="U52" s="6">
        <f t="shared" si="53"/>
        <v>0</v>
      </c>
      <c r="V52" s="78">
        <f t="shared" si="8"/>
        <v>0</v>
      </c>
      <c r="W52" s="6"/>
      <c r="X52" s="6"/>
      <c r="Y52" s="78"/>
      <c r="Z52" s="7">
        <f t="shared" si="9"/>
        <v>0</v>
      </c>
      <c r="AA52" s="6">
        <f t="shared" si="54"/>
        <v>0</v>
      </c>
      <c r="AB52" s="78">
        <f t="shared" si="11"/>
        <v>0</v>
      </c>
      <c r="AC52" s="6"/>
      <c r="AD52" s="6"/>
      <c r="AE52" s="78"/>
      <c r="AF52" s="7">
        <f t="shared" si="12"/>
        <v>0</v>
      </c>
      <c r="AG52" s="6">
        <f t="shared" si="55"/>
        <v>0</v>
      </c>
      <c r="AH52" s="78">
        <f t="shared" si="14"/>
        <v>0</v>
      </c>
      <c r="AI52" s="6"/>
      <c r="AJ52" s="6"/>
      <c r="AK52" s="78"/>
      <c r="AL52" s="7">
        <f t="shared" si="15"/>
        <v>0</v>
      </c>
      <c r="AM52" s="6">
        <f t="shared" si="56"/>
        <v>0</v>
      </c>
      <c r="AN52" s="78">
        <f t="shared" si="17"/>
        <v>0</v>
      </c>
      <c r="AO52" s="6"/>
      <c r="AP52" s="6"/>
      <c r="AQ52" s="78"/>
      <c r="AR52" s="7">
        <f t="shared" si="18"/>
        <v>0</v>
      </c>
      <c r="AS52" s="6">
        <f t="shared" si="57"/>
        <v>0</v>
      </c>
      <c r="AT52" s="78">
        <f t="shared" si="20"/>
        <v>0</v>
      </c>
      <c r="AU52" s="6"/>
      <c r="AV52" s="6"/>
      <c r="AW52" s="78"/>
      <c r="AX52" s="7">
        <f t="shared" si="21"/>
        <v>0</v>
      </c>
      <c r="AY52" s="6">
        <f t="shared" si="58"/>
        <v>0</v>
      </c>
      <c r="AZ52" s="78">
        <f t="shared" si="23"/>
        <v>0</v>
      </c>
      <c r="BA52" s="6"/>
      <c r="BB52" s="6"/>
      <c r="BC52" s="78"/>
      <c r="BD52" s="7">
        <f t="shared" si="24"/>
        <v>0</v>
      </c>
      <c r="BE52" s="6">
        <f t="shared" si="59"/>
        <v>0</v>
      </c>
      <c r="BF52" s="78">
        <f t="shared" si="26"/>
        <v>0</v>
      </c>
      <c r="BG52" s="6"/>
      <c r="BH52" s="6"/>
      <c r="BI52" s="78"/>
      <c r="BJ52" s="7">
        <f t="shared" si="27"/>
        <v>0</v>
      </c>
      <c r="BK52" s="7">
        <f t="shared" si="60"/>
        <v>0</v>
      </c>
      <c r="BL52" s="78">
        <f t="shared" si="29"/>
        <v>0</v>
      </c>
      <c r="BM52" s="6"/>
      <c r="BN52" s="6"/>
      <c r="BO52" s="78"/>
      <c r="BP52" s="7">
        <f t="shared" si="30"/>
        <v>0</v>
      </c>
      <c r="BQ52" s="7">
        <f t="shared" si="61"/>
        <v>0</v>
      </c>
      <c r="BR52" s="78">
        <f t="shared" si="32"/>
        <v>0</v>
      </c>
      <c r="BS52" s="6"/>
      <c r="BT52" s="6"/>
      <c r="BU52" s="78"/>
      <c r="BV52" s="7">
        <f t="shared" si="33"/>
        <v>0</v>
      </c>
      <c r="BW52" s="6">
        <f t="shared" si="62"/>
        <v>0</v>
      </c>
      <c r="BX52" s="78">
        <f t="shared" si="35"/>
        <v>0</v>
      </c>
      <c r="BY52" s="17">
        <v>12</v>
      </c>
      <c r="BZ52" s="18">
        <f t="shared" si="63"/>
        <v>0</v>
      </c>
      <c r="CA52" s="18">
        <f t="shared" si="37"/>
        <v>0</v>
      </c>
    </row>
    <row r="53" spans="1:79" ht="15" customHeight="1" thickBot="1" x14ac:dyDescent="0.3">
      <c r="A53" s="14">
        <v>33</v>
      </c>
      <c r="B53" s="23"/>
      <c r="C53" s="5"/>
      <c r="D53" s="5"/>
      <c r="E53" s="6"/>
      <c r="F53" s="6"/>
      <c r="G53" s="78"/>
      <c r="H53" s="7">
        <f t="shared" si="64"/>
        <v>0</v>
      </c>
      <c r="I53" s="6">
        <f t="shared" si="51"/>
        <v>0</v>
      </c>
      <c r="J53" s="78">
        <f t="shared" si="2"/>
        <v>0</v>
      </c>
      <c r="K53" s="6"/>
      <c r="L53" s="6"/>
      <c r="M53" s="78"/>
      <c r="N53" s="7">
        <f t="shared" si="3"/>
        <v>0</v>
      </c>
      <c r="O53" s="6">
        <f t="shared" si="52"/>
        <v>0</v>
      </c>
      <c r="P53" s="78">
        <f t="shared" si="5"/>
        <v>0</v>
      </c>
      <c r="Q53" s="6"/>
      <c r="R53" s="6"/>
      <c r="S53" s="78"/>
      <c r="T53" s="7">
        <f t="shared" si="6"/>
        <v>0</v>
      </c>
      <c r="U53" s="6">
        <f t="shared" si="53"/>
        <v>0</v>
      </c>
      <c r="V53" s="78">
        <f t="shared" si="8"/>
        <v>0</v>
      </c>
      <c r="W53" s="6"/>
      <c r="X53" s="6"/>
      <c r="Y53" s="78"/>
      <c r="Z53" s="7">
        <f t="shared" si="9"/>
        <v>0</v>
      </c>
      <c r="AA53" s="6">
        <f t="shared" si="54"/>
        <v>0</v>
      </c>
      <c r="AB53" s="78">
        <f t="shared" si="11"/>
        <v>0</v>
      </c>
      <c r="AC53" s="6"/>
      <c r="AD53" s="6"/>
      <c r="AE53" s="78"/>
      <c r="AF53" s="7">
        <f t="shared" si="12"/>
        <v>0</v>
      </c>
      <c r="AG53" s="6">
        <f t="shared" si="55"/>
        <v>0</v>
      </c>
      <c r="AH53" s="78">
        <f t="shared" si="14"/>
        <v>0</v>
      </c>
      <c r="AI53" s="6"/>
      <c r="AJ53" s="6"/>
      <c r="AK53" s="78"/>
      <c r="AL53" s="7">
        <f t="shared" si="15"/>
        <v>0</v>
      </c>
      <c r="AM53" s="6">
        <f t="shared" si="56"/>
        <v>0</v>
      </c>
      <c r="AN53" s="78">
        <f t="shared" si="17"/>
        <v>0</v>
      </c>
      <c r="AO53" s="6"/>
      <c r="AP53" s="6"/>
      <c r="AQ53" s="78"/>
      <c r="AR53" s="7">
        <f t="shared" si="18"/>
        <v>0</v>
      </c>
      <c r="AS53" s="6">
        <f t="shared" si="57"/>
        <v>0</v>
      </c>
      <c r="AT53" s="78">
        <f t="shared" si="20"/>
        <v>0</v>
      </c>
      <c r="AU53" s="6"/>
      <c r="AV53" s="6"/>
      <c r="AW53" s="78"/>
      <c r="AX53" s="7">
        <f t="shared" si="21"/>
        <v>0</v>
      </c>
      <c r="AY53" s="6">
        <f t="shared" si="58"/>
        <v>0</v>
      </c>
      <c r="AZ53" s="78">
        <f t="shared" si="23"/>
        <v>0</v>
      </c>
      <c r="BA53" s="6"/>
      <c r="BB53" s="6"/>
      <c r="BC53" s="78"/>
      <c r="BD53" s="7">
        <f t="shared" si="24"/>
        <v>0</v>
      </c>
      <c r="BE53" s="6">
        <f t="shared" si="59"/>
        <v>0</v>
      </c>
      <c r="BF53" s="78">
        <f t="shared" si="26"/>
        <v>0</v>
      </c>
      <c r="BG53" s="6"/>
      <c r="BH53" s="6"/>
      <c r="BI53" s="78"/>
      <c r="BJ53" s="7">
        <f t="shared" si="27"/>
        <v>0</v>
      </c>
      <c r="BK53" s="7">
        <f t="shared" si="60"/>
        <v>0</v>
      </c>
      <c r="BL53" s="78">
        <f t="shared" si="29"/>
        <v>0</v>
      </c>
      <c r="BM53" s="6"/>
      <c r="BN53" s="6"/>
      <c r="BO53" s="78"/>
      <c r="BP53" s="7">
        <f t="shared" si="30"/>
        <v>0</v>
      </c>
      <c r="BQ53" s="7">
        <f t="shared" si="61"/>
        <v>0</v>
      </c>
      <c r="BR53" s="78">
        <f t="shared" si="32"/>
        <v>0</v>
      </c>
      <c r="BS53" s="6"/>
      <c r="BT53" s="6"/>
      <c r="BU53" s="78"/>
      <c r="BV53" s="7">
        <f t="shared" si="33"/>
        <v>0</v>
      </c>
      <c r="BW53" s="6">
        <f t="shared" si="62"/>
        <v>0</v>
      </c>
      <c r="BX53" s="78">
        <f t="shared" si="35"/>
        <v>0</v>
      </c>
      <c r="BY53" s="17">
        <v>12</v>
      </c>
      <c r="BZ53" s="18">
        <f t="shared" si="63"/>
        <v>0</v>
      </c>
      <c r="CA53" s="18">
        <f t="shared" si="37"/>
        <v>0</v>
      </c>
    </row>
    <row r="54" spans="1:79" ht="15" customHeight="1" thickBot="1" x14ac:dyDescent="0.3">
      <c r="A54" s="22">
        <v>34</v>
      </c>
      <c r="B54" s="23"/>
      <c r="C54" s="5"/>
      <c r="D54" s="5"/>
      <c r="E54" s="6"/>
      <c r="F54" s="6"/>
      <c r="G54" s="78"/>
      <c r="H54" s="7">
        <f t="shared" si="64"/>
        <v>0</v>
      </c>
      <c r="I54" s="6">
        <f t="shared" si="51"/>
        <v>0</v>
      </c>
      <c r="J54" s="78">
        <f t="shared" si="2"/>
        <v>0</v>
      </c>
      <c r="K54" s="6"/>
      <c r="L54" s="6"/>
      <c r="M54" s="78"/>
      <c r="N54" s="7">
        <f t="shared" si="3"/>
        <v>0</v>
      </c>
      <c r="O54" s="6">
        <f t="shared" si="52"/>
        <v>0</v>
      </c>
      <c r="P54" s="78">
        <f t="shared" si="5"/>
        <v>0</v>
      </c>
      <c r="Q54" s="6"/>
      <c r="R54" s="6"/>
      <c r="S54" s="78"/>
      <c r="T54" s="7">
        <f t="shared" si="6"/>
        <v>0</v>
      </c>
      <c r="U54" s="6">
        <f t="shared" si="53"/>
        <v>0</v>
      </c>
      <c r="V54" s="78">
        <f t="shared" si="8"/>
        <v>0</v>
      </c>
      <c r="W54" s="6"/>
      <c r="X54" s="6"/>
      <c r="Y54" s="78"/>
      <c r="Z54" s="7">
        <f t="shared" si="9"/>
        <v>0</v>
      </c>
      <c r="AA54" s="6">
        <f t="shared" si="54"/>
        <v>0</v>
      </c>
      <c r="AB54" s="78">
        <f t="shared" si="11"/>
        <v>0</v>
      </c>
      <c r="AC54" s="6"/>
      <c r="AD54" s="6"/>
      <c r="AE54" s="78"/>
      <c r="AF54" s="7">
        <f t="shared" si="12"/>
        <v>0</v>
      </c>
      <c r="AG54" s="6">
        <f t="shared" si="55"/>
        <v>0</v>
      </c>
      <c r="AH54" s="78">
        <f t="shared" si="14"/>
        <v>0</v>
      </c>
      <c r="AI54" s="6"/>
      <c r="AJ54" s="6"/>
      <c r="AK54" s="78"/>
      <c r="AL54" s="7">
        <f t="shared" si="15"/>
        <v>0</v>
      </c>
      <c r="AM54" s="6">
        <f t="shared" si="56"/>
        <v>0</v>
      </c>
      <c r="AN54" s="78">
        <f t="shared" si="17"/>
        <v>0</v>
      </c>
      <c r="AO54" s="6"/>
      <c r="AP54" s="6"/>
      <c r="AQ54" s="78"/>
      <c r="AR54" s="7">
        <f t="shared" si="18"/>
        <v>0</v>
      </c>
      <c r="AS54" s="6">
        <f t="shared" si="57"/>
        <v>0</v>
      </c>
      <c r="AT54" s="78">
        <f t="shared" si="20"/>
        <v>0</v>
      </c>
      <c r="AU54" s="6"/>
      <c r="AV54" s="6"/>
      <c r="AW54" s="78"/>
      <c r="AX54" s="7">
        <f t="shared" si="21"/>
        <v>0</v>
      </c>
      <c r="AY54" s="6">
        <f t="shared" si="58"/>
        <v>0</v>
      </c>
      <c r="AZ54" s="78">
        <f t="shared" si="23"/>
        <v>0</v>
      </c>
      <c r="BA54" s="6"/>
      <c r="BB54" s="6"/>
      <c r="BC54" s="78"/>
      <c r="BD54" s="7">
        <f t="shared" si="24"/>
        <v>0</v>
      </c>
      <c r="BE54" s="6">
        <f t="shared" si="59"/>
        <v>0</v>
      </c>
      <c r="BF54" s="78">
        <f t="shared" si="26"/>
        <v>0</v>
      </c>
      <c r="BG54" s="6"/>
      <c r="BH54" s="6"/>
      <c r="BI54" s="78"/>
      <c r="BJ54" s="7">
        <f t="shared" si="27"/>
        <v>0</v>
      </c>
      <c r="BK54" s="7">
        <f t="shared" si="60"/>
        <v>0</v>
      </c>
      <c r="BL54" s="78">
        <f t="shared" si="29"/>
        <v>0</v>
      </c>
      <c r="BM54" s="6"/>
      <c r="BN54" s="6"/>
      <c r="BO54" s="78"/>
      <c r="BP54" s="7">
        <f t="shared" si="30"/>
        <v>0</v>
      </c>
      <c r="BQ54" s="7">
        <f t="shared" si="61"/>
        <v>0</v>
      </c>
      <c r="BR54" s="78">
        <f t="shared" si="32"/>
        <v>0</v>
      </c>
      <c r="BS54" s="6"/>
      <c r="BT54" s="6"/>
      <c r="BU54" s="78"/>
      <c r="BV54" s="7">
        <f t="shared" si="33"/>
        <v>0</v>
      </c>
      <c r="BW54" s="6">
        <f t="shared" si="62"/>
        <v>0</v>
      </c>
      <c r="BX54" s="78">
        <f t="shared" si="35"/>
        <v>0</v>
      </c>
      <c r="BY54" s="17">
        <v>12</v>
      </c>
      <c r="BZ54" s="18">
        <f t="shared" si="63"/>
        <v>0</v>
      </c>
      <c r="CA54" s="18">
        <f t="shared" si="37"/>
        <v>0</v>
      </c>
    </row>
    <row r="55" spans="1:79" ht="15" customHeight="1" thickBot="1" x14ac:dyDescent="0.3">
      <c r="A55" s="14">
        <v>35</v>
      </c>
      <c r="B55" s="23"/>
      <c r="C55" s="5"/>
      <c r="D55" s="5"/>
      <c r="E55" s="6"/>
      <c r="F55" s="6"/>
      <c r="G55" s="78"/>
      <c r="H55" s="7">
        <f t="shared" si="64"/>
        <v>0</v>
      </c>
      <c r="I55" s="6">
        <f t="shared" si="51"/>
        <v>0</v>
      </c>
      <c r="J55" s="78">
        <f t="shared" si="2"/>
        <v>0</v>
      </c>
      <c r="K55" s="6"/>
      <c r="L55" s="6"/>
      <c r="M55" s="78"/>
      <c r="N55" s="7">
        <f t="shared" si="3"/>
        <v>0</v>
      </c>
      <c r="O55" s="6">
        <f t="shared" si="52"/>
        <v>0</v>
      </c>
      <c r="P55" s="78">
        <f t="shared" si="5"/>
        <v>0</v>
      </c>
      <c r="Q55" s="6"/>
      <c r="R55" s="6"/>
      <c r="S55" s="78"/>
      <c r="T55" s="7">
        <f t="shared" si="6"/>
        <v>0</v>
      </c>
      <c r="U55" s="6">
        <f t="shared" si="53"/>
        <v>0</v>
      </c>
      <c r="V55" s="78">
        <f t="shared" si="8"/>
        <v>0</v>
      </c>
      <c r="W55" s="6"/>
      <c r="X55" s="6"/>
      <c r="Y55" s="78"/>
      <c r="Z55" s="7">
        <f t="shared" si="9"/>
        <v>0</v>
      </c>
      <c r="AA55" s="6">
        <f t="shared" si="54"/>
        <v>0</v>
      </c>
      <c r="AB55" s="78">
        <f t="shared" si="11"/>
        <v>0</v>
      </c>
      <c r="AC55" s="6"/>
      <c r="AD55" s="6"/>
      <c r="AE55" s="78"/>
      <c r="AF55" s="7">
        <f t="shared" si="12"/>
        <v>0</v>
      </c>
      <c r="AG55" s="6">
        <f t="shared" si="55"/>
        <v>0</v>
      </c>
      <c r="AH55" s="78">
        <f t="shared" si="14"/>
        <v>0</v>
      </c>
      <c r="AI55" s="6"/>
      <c r="AJ55" s="6"/>
      <c r="AK55" s="78"/>
      <c r="AL55" s="7">
        <f t="shared" si="15"/>
        <v>0</v>
      </c>
      <c r="AM55" s="6">
        <f t="shared" si="56"/>
        <v>0</v>
      </c>
      <c r="AN55" s="78">
        <f t="shared" si="17"/>
        <v>0</v>
      </c>
      <c r="AO55" s="6"/>
      <c r="AP55" s="6"/>
      <c r="AQ55" s="78"/>
      <c r="AR55" s="7">
        <f t="shared" si="18"/>
        <v>0</v>
      </c>
      <c r="AS55" s="6">
        <f t="shared" si="57"/>
        <v>0</v>
      </c>
      <c r="AT55" s="78">
        <f t="shared" si="20"/>
        <v>0</v>
      </c>
      <c r="AU55" s="6"/>
      <c r="AV55" s="6"/>
      <c r="AW55" s="78"/>
      <c r="AX55" s="7">
        <f t="shared" si="21"/>
        <v>0</v>
      </c>
      <c r="AY55" s="6">
        <f t="shared" si="58"/>
        <v>0</v>
      </c>
      <c r="AZ55" s="78">
        <f t="shared" si="23"/>
        <v>0</v>
      </c>
      <c r="BA55" s="6"/>
      <c r="BB55" s="6"/>
      <c r="BC55" s="78"/>
      <c r="BD55" s="7">
        <f t="shared" si="24"/>
        <v>0</v>
      </c>
      <c r="BE55" s="6">
        <f t="shared" si="59"/>
        <v>0</v>
      </c>
      <c r="BF55" s="78">
        <f t="shared" si="26"/>
        <v>0</v>
      </c>
      <c r="BG55" s="6"/>
      <c r="BH55" s="6"/>
      <c r="BI55" s="78"/>
      <c r="BJ55" s="7">
        <f t="shared" si="27"/>
        <v>0</v>
      </c>
      <c r="BK55" s="7">
        <f t="shared" si="60"/>
        <v>0</v>
      </c>
      <c r="BL55" s="78">
        <f t="shared" si="29"/>
        <v>0</v>
      </c>
      <c r="BM55" s="6"/>
      <c r="BN55" s="6"/>
      <c r="BO55" s="78"/>
      <c r="BP55" s="7">
        <f t="shared" si="30"/>
        <v>0</v>
      </c>
      <c r="BQ55" s="7">
        <f t="shared" si="61"/>
        <v>0</v>
      </c>
      <c r="BR55" s="78">
        <f t="shared" si="32"/>
        <v>0</v>
      </c>
      <c r="BS55" s="6"/>
      <c r="BT55" s="6"/>
      <c r="BU55" s="78"/>
      <c r="BV55" s="7">
        <f t="shared" si="33"/>
        <v>0</v>
      </c>
      <c r="BW55" s="6">
        <f t="shared" si="62"/>
        <v>0</v>
      </c>
      <c r="BX55" s="78">
        <f t="shared" si="35"/>
        <v>0</v>
      </c>
      <c r="BY55" s="17">
        <v>12</v>
      </c>
      <c r="BZ55" s="18">
        <f t="shared" si="63"/>
        <v>0</v>
      </c>
      <c r="CA55" s="18">
        <f t="shared" si="37"/>
        <v>0</v>
      </c>
    </row>
    <row r="56" spans="1:79" ht="15" customHeight="1" thickBot="1" x14ac:dyDescent="0.3">
      <c r="A56" s="22">
        <v>36</v>
      </c>
      <c r="B56" s="23"/>
      <c r="C56" s="5"/>
      <c r="D56" s="5"/>
      <c r="E56" s="6"/>
      <c r="F56" s="6"/>
      <c r="G56" s="78"/>
      <c r="H56" s="7">
        <f t="shared" si="64"/>
        <v>0</v>
      </c>
      <c r="I56" s="6">
        <f t="shared" si="51"/>
        <v>0</v>
      </c>
      <c r="J56" s="78">
        <f t="shared" si="2"/>
        <v>0</v>
      </c>
      <c r="K56" s="6"/>
      <c r="L56" s="6"/>
      <c r="M56" s="78"/>
      <c r="N56" s="7">
        <f t="shared" si="3"/>
        <v>0</v>
      </c>
      <c r="O56" s="6">
        <f t="shared" si="52"/>
        <v>0</v>
      </c>
      <c r="P56" s="78">
        <f t="shared" si="5"/>
        <v>0</v>
      </c>
      <c r="Q56" s="6"/>
      <c r="R56" s="6"/>
      <c r="S56" s="78"/>
      <c r="T56" s="7">
        <f t="shared" si="6"/>
        <v>0</v>
      </c>
      <c r="U56" s="6">
        <f t="shared" si="53"/>
        <v>0</v>
      </c>
      <c r="V56" s="78">
        <f t="shared" si="8"/>
        <v>0</v>
      </c>
      <c r="W56" s="6"/>
      <c r="X56" s="6"/>
      <c r="Y56" s="78"/>
      <c r="Z56" s="7">
        <f t="shared" si="9"/>
        <v>0</v>
      </c>
      <c r="AA56" s="6">
        <f t="shared" si="54"/>
        <v>0</v>
      </c>
      <c r="AB56" s="78">
        <f t="shared" si="11"/>
        <v>0</v>
      </c>
      <c r="AC56" s="6"/>
      <c r="AD56" s="6"/>
      <c r="AE56" s="78"/>
      <c r="AF56" s="7">
        <f t="shared" si="12"/>
        <v>0</v>
      </c>
      <c r="AG56" s="6">
        <f t="shared" si="55"/>
        <v>0</v>
      </c>
      <c r="AH56" s="78">
        <f t="shared" si="14"/>
        <v>0</v>
      </c>
      <c r="AI56" s="6"/>
      <c r="AJ56" s="6"/>
      <c r="AK56" s="78"/>
      <c r="AL56" s="7">
        <f t="shared" si="15"/>
        <v>0</v>
      </c>
      <c r="AM56" s="6">
        <f t="shared" si="56"/>
        <v>0</v>
      </c>
      <c r="AN56" s="78">
        <f t="shared" si="17"/>
        <v>0</v>
      </c>
      <c r="AO56" s="6"/>
      <c r="AP56" s="6"/>
      <c r="AQ56" s="78"/>
      <c r="AR56" s="7">
        <f t="shared" si="18"/>
        <v>0</v>
      </c>
      <c r="AS56" s="6">
        <f t="shared" si="57"/>
        <v>0</v>
      </c>
      <c r="AT56" s="78">
        <f t="shared" si="20"/>
        <v>0</v>
      </c>
      <c r="AU56" s="6"/>
      <c r="AV56" s="6"/>
      <c r="AW56" s="78"/>
      <c r="AX56" s="7">
        <f t="shared" si="21"/>
        <v>0</v>
      </c>
      <c r="AY56" s="6">
        <f t="shared" si="58"/>
        <v>0</v>
      </c>
      <c r="AZ56" s="78">
        <f t="shared" si="23"/>
        <v>0</v>
      </c>
      <c r="BA56" s="6"/>
      <c r="BB56" s="6"/>
      <c r="BC56" s="78"/>
      <c r="BD56" s="7">
        <f t="shared" si="24"/>
        <v>0</v>
      </c>
      <c r="BE56" s="6">
        <f t="shared" si="59"/>
        <v>0</v>
      </c>
      <c r="BF56" s="78">
        <f t="shared" si="26"/>
        <v>0</v>
      </c>
      <c r="BG56" s="6"/>
      <c r="BH56" s="6"/>
      <c r="BI56" s="78"/>
      <c r="BJ56" s="7">
        <f t="shared" si="27"/>
        <v>0</v>
      </c>
      <c r="BK56" s="7">
        <f t="shared" si="60"/>
        <v>0</v>
      </c>
      <c r="BL56" s="78">
        <f t="shared" si="29"/>
        <v>0</v>
      </c>
      <c r="BM56" s="6"/>
      <c r="BN56" s="6"/>
      <c r="BO56" s="78"/>
      <c r="BP56" s="7">
        <f t="shared" si="30"/>
        <v>0</v>
      </c>
      <c r="BQ56" s="7">
        <f t="shared" si="61"/>
        <v>0</v>
      </c>
      <c r="BR56" s="78">
        <f t="shared" si="32"/>
        <v>0</v>
      </c>
      <c r="BS56" s="6"/>
      <c r="BT56" s="6"/>
      <c r="BU56" s="78"/>
      <c r="BV56" s="7">
        <f t="shared" si="33"/>
        <v>0</v>
      </c>
      <c r="BW56" s="6">
        <f t="shared" si="62"/>
        <v>0</v>
      </c>
      <c r="BX56" s="78">
        <f t="shared" si="35"/>
        <v>0</v>
      </c>
      <c r="BY56" s="17">
        <v>12</v>
      </c>
      <c r="BZ56" s="18">
        <f t="shared" si="63"/>
        <v>0</v>
      </c>
      <c r="CA56" s="18">
        <f t="shared" si="37"/>
        <v>0</v>
      </c>
    </row>
    <row r="57" spans="1:79" ht="15" customHeight="1" thickBot="1" x14ac:dyDescent="0.3">
      <c r="A57" s="14">
        <v>37</v>
      </c>
      <c r="B57" s="23"/>
      <c r="C57" s="5"/>
      <c r="D57" s="5"/>
      <c r="E57" s="6"/>
      <c r="F57" s="6"/>
      <c r="G57" s="78"/>
      <c r="H57" s="7">
        <f t="shared" si="64"/>
        <v>0</v>
      </c>
      <c r="I57" s="6">
        <f t="shared" si="51"/>
        <v>0</v>
      </c>
      <c r="J57" s="78">
        <f t="shared" si="2"/>
        <v>0</v>
      </c>
      <c r="K57" s="6"/>
      <c r="L57" s="6"/>
      <c r="M57" s="78"/>
      <c r="N57" s="7">
        <f t="shared" si="3"/>
        <v>0</v>
      </c>
      <c r="O57" s="6">
        <f t="shared" si="52"/>
        <v>0</v>
      </c>
      <c r="P57" s="78">
        <f t="shared" si="5"/>
        <v>0</v>
      </c>
      <c r="Q57" s="6"/>
      <c r="R57" s="6"/>
      <c r="S57" s="78"/>
      <c r="T57" s="7">
        <f t="shared" si="6"/>
        <v>0</v>
      </c>
      <c r="U57" s="6">
        <f t="shared" si="53"/>
        <v>0</v>
      </c>
      <c r="V57" s="78">
        <f t="shared" si="8"/>
        <v>0</v>
      </c>
      <c r="W57" s="6"/>
      <c r="X57" s="6"/>
      <c r="Y57" s="78"/>
      <c r="Z57" s="7">
        <f t="shared" si="9"/>
        <v>0</v>
      </c>
      <c r="AA57" s="6">
        <f t="shared" si="54"/>
        <v>0</v>
      </c>
      <c r="AB57" s="78">
        <f t="shared" si="11"/>
        <v>0</v>
      </c>
      <c r="AC57" s="6"/>
      <c r="AD57" s="6"/>
      <c r="AE57" s="78"/>
      <c r="AF57" s="7">
        <f t="shared" si="12"/>
        <v>0</v>
      </c>
      <c r="AG57" s="6">
        <f t="shared" si="55"/>
        <v>0</v>
      </c>
      <c r="AH57" s="78">
        <f t="shared" si="14"/>
        <v>0</v>
      </c>
      <c r="AI57" s="6"/>
      <c r="AJ57" s="6"/>
      <c r="AK57" s="78"/>
      <c r="AL57" s="7">
        <f t="shared" si="15"/>
        <v>0</v>
      </c>
      <c r="AM57" s="6">
        <f t="shared" si="56"/>
        <v>0</v>
      </c>
      <c r="AN57" s="78">
        <f t="shared" si="17"/>
        <v>0</v>
      </c>
      <c r="AO57" s="6"/>
      <c r="AP57" s="6"/>
      <c r="AQ57" s="78"/>
      <c r="AR57" s="7">
        <f t="shared" si="18"/>
        <v>0</v>
      </c>
      <c r="AS57" s="6">
        <f t="shared" si="57"/>
        <v>0</v>
      </c>
      <c r="AT57" s="78">
        <f t="shared" si="20"/>
        <v>0</v>
      </c>
      <c r="AU57" s="6"/>
      <c r="AV57" s="6"/>
      <c r="AW57" s="78"/>
      <c r="AX57" s="7">
        <f t="shared" si="21"/>
        <v>0</v>
      </c>
      <c r="AY57" s="6">
        <f t="shared" si="58"/>
        <v>0</v>
      </c>
      <c r="AZ57" s="78">
        <f t="shared" si="23"/>
        <v>0</v>
      </c>
      <c r="BA57" s="6"/>
      <c r="BB57" s="6"/>
      <c r="BC57" s="78"/>
      <c r="BD57" s="7">
        <f t="shared" si="24"/>
        <v>0</v>
      </c>
      <c r="BE57" s="6">
        <f t="shared" si="59"/>
        <v>0</v>
      </c>
      <c r="BF57" s="78">
        <f t="shared" si="26"/>
        <v>0</v>
      </c>
      <c r="BG57" s="6"/>
      <c r="BH57" s="6"/>
      <c r="BI57" s="78"/>
      <c r="BJ57" s="7">
        <f t="shared" si="27"/>
        <v>0</v>
      </c>
      <c r="BK57" s="7">
        <f t="shared" si="60"/>
        <v>0</v>
      </c>
      <c r="BL57" s="78">
        <f t="shared" si="29"/>
        <v>0</v>
      </c>
      <c r="BM57" s="6"/>
      <c r="BN57" s="6"/>
      <c r="BO57" s="78"/>
      <c r="BP57" s="7">
        <f t="shared" si="30"/>
        <v>0</v>
      </c>
      <c r="BQ57" s="7">
        <f t="shared" si="61"/>
        <v>0</v>
      </c>
      <c r="BR57" s="78">
        <f t="shared" si="32"/>
        <v>0</v>
      </c>
      <c r="BS57" s="6"/>
      <c r="BT57" s="6"/>
      <c r="BU57" s="78"/>
      <c r="BV57" s="7">
        <f t="shared" si="33"/>
        <v>0</v>
      </c>
      <c r="BW57" s="6">
        <f t="shared" si="62"/>
        <v>0</v>
      </c>
      <c r="BX57" s="78">
        <f t="shared" si="35"/>
        <v>0</v>
      </c>
      <c r="BY57" s="17">
        <v>12</v>
      </c>
      <c r="BZ57" s="18">
        <f t="shared" si="63"/>
        <v>0</v>
      </c>
      <c r="CA57" s="18">
        <f t="shared" si="37"/>
        <v>0</v>
      </c>
    </row>
    <row r="58" spans="1:79" ht="15" customHeight="1" thickBot="1" x14ac:dyDescent="0.3">
      <c r="A58" s="22">
        <v>38</v>
      </c>
      <c r="B58" s="23"/>
      <c r="C58" s="5"/>
      <c r="D58" s="5"/>
      <c r="E58" s="6"/>
      <c r="F58" s="6"/>
      <c r="G58" s="78"/>
      <c r="H58" s="7">
        <f t="shared" si="64"/>
        <v>0</v>
      </c>
      <c r="I58" s="6">
        <f t="shared" si="51"/>
        <v>0</v>
      </c>
      <c r="J58" s="78">
        <f t="shared" si="2"/>
        <v>0</v>
      </c>
      <c r="K58" s="6"/>
      <c r="L58" s="6"/>
      <c r="M58" s="78"/>
      <c r="N58" s="7">
        <f t="shared" si="3"/>
        <v>0</v>
      </c>
      <c r="O58" s="6">
        <f t="shared" si="52"/>
        <v>0</v>
      </c>
      <c r="P58" s="78">
        <f t="shared" si="5"/>
        <v>0</v>
      </c>
      <c r="Q58" s="6"/>
      <c r="R58" s="6"/>
      <c r="S58" s="78"/>
      <c r="T58" s="7">
        <f t="shared" si="6"/>
        <v>0</v>
      </c>
      <c r="U58" s="6">
        <f t="shared" si="53"/>
        <v>0</v>
      </c>
      <c r="V58" s="78">
        <f t="shared" si="8"/>
        <v>0</v>
      </c>
      <c r="W58" s="6"/>
      <c r="X58" s="6"/>
      <c r="Y58" s="78"/>
      <c r="Z58" s="7">
        <f t="shared" si="9"/>
        <v>0</v>
      </c>
      <c r="AA58" s="6">
        <f t="shared" si="54"/>
        <v>0</v>
      </c>
      <c r="AB58" s="78">
        <f t="shared" si="11"/>
        <v>0</v>
      </c>
      <c r="AC58" s="6"/>
      <c r="AD58" s="6"/>
      <c r="AE58" s="78"/>
      <c r="AF58" s="7">
        <f t="shared" si="12"/>
        <v>0</v>
      </c>
      <c r="AG58" s="6">
        <f t="shared" si="55"/>
        <v>0</v>
      </c>
      <c r="AH58" s="78">
        <f t="shared" si="14"/>
        <v>0</v>
      </c>
      <c r="AI58" s="6"/>
      <c r="AJ58" s="6"/>
      <c r="AK58" s="78"/>
      <c r="AL58" s="7">
        <f t="shared" si="15"/>
        <v>0</v>
      </c>
      <c r="AM58" s="6">
        <f t="shared" si="56"/>
        <v>0</v>
      </c>
      <c r="AN58" s="78">
        <f t="shared" si="17"/>
        <v>0</v>
      </c>
      <c r="AO58" s="6"/>
      <c r="AP58" s="6"/>
      <c r="AQ58" s="78"/>
      <c r="AR58" s="7">
        <f t="shared" si="18"/>
        <v>0</v>
      </c>
      <c r="AS58" s="6">
        <f t="shared" si="57"/>
        <v>0</v>
      </c>
      <c r="AT58" s="78">
        <f t="shared" si="20"/>
        <v>0</v>
      </c>
      <c r="AU58" s="6"/>
      <c r="AV58" s="6"/>
      <c r="AW58" s="78"/>
      <c r="AX58" s="7">
        <f t="shared" si="21"/>
        <v>0</v>
      </c>
      <c r="AY58" s="6">
        <f t="shared" si="58"/>
        <v>0</v>
      </c>
      <c r="AZ58" s="78">
        <f t="shared" si="23"/>
        <v>0</v>
      </c>
      <c r="BA58" s="6"/>
      <c r="BB58" s="6"/>
      <c r="BC58" s="78"/>
      <c r="BD58" s="7">
        <f t="shared" si="24"/>
        <v>0</v>
      </c>
      <c r="BE58" s="6">
        <f t="shared" si="59"/>
        <v>0</v>
      </c>
      <c r="BF58" s="78">
        <f t="shared" si="26"/>
        <v>0</v>
      </c>
      <c r="BG58" s="6"/>
      <c r="BH58" s="6"/>
      <c r="BI58" s="78"/>
      <c r="BJ58" s="7">
        <f t="shared" si="27"/>
        <v>0</v>
      </c>
      <c r="BK58" s="7">
        <f t="shared" si="60"/>
        <v>0</v>
      </c>
      <c r="BL58" s="78">
        <f t="shared" si="29"/>
        <v>0</v>
      </c>
      <c r="BM58" s="6"/>
      <c r="BN58" s="6"/>
      <c r="BO58" s="78"/>
      <c r="BP58" s="7">
        <f t="shared" si="30"/>
        <v>0</v>
      </c>
      <c r="BQ58" s="7">
        <f t="shared" si="61"/>
        <v>0</v>
      </c>
      <c r="BR58" s="78">
        <f t="shared" si="32"/>
        <v>0</v>
      </c>
      <c r="BS58" s="6"/>
      <c r="BT58" s="6"/>
      <c r="BU58" s="78"/>
      <c r="BV58" s="7">
        <f t="shared" si="33"/>
        <v>0</v>
      </c>
      <c r="BW58" s="6">
        <f t="shared" si="62"/>
        <v>0</v>
      </c>
      <c r="BX58" s="78">
        <f t="shared" si="35"/>
        <v>0</v>
      </c>
      <c r="BY58" s="17">
        <v>12</v>
      </c>
      <c r="BZ58" s="18">
        <f t="shared" si="63"/>
        <v>0</v>
      </c>
      <c r="CA58" s="18">
        <f t="shared" si="37"/>
        <v>0</v>
      </c>
    </row>
    <row r="59" spans="1:79" ht="15" customHeight="1" thickBot="1" x14ac:dyDescent="0.3">
      <c r="A59" s="14">
        <v>39</v>
      </c>
      <c r="B59" s="23"/>
      <c r="C59" s="5"/>
      <c r="D59" s="5"/>
      <c r="E59" s="6"/>
      <c r="F59" s="6"/>
      <c r="G59" s="78"/>
      <c r="H59" s="7">
        <f t="shared" si="64"/>
        <v>0</v>
      </c>
      <c r="I59" s="6">
        <f t="shared" si="51"/>
        <v>0</v>
      </c>
      <c r="J59" s="78">
        <f t="shared" si="2"/>
        <v>0</v>
      </c>
      <c r="K59" s="6"/>
      <c r="L59" s="6"/>
      <c r="M59" s="78"/>
      <c r="N59" s="7">
        <f t="shared" si="3"/>
        <v>0</v>
      </c>
      <c r="O59" s="6">
        <f t="shared" si="52"/>
        <v>0</v>
      </c>
      <c r="P59" s="78">
        <f t="shared" si="5"/>
        <v>0</v>
      </c>
      <c r="Q59" s="6"/>
      <c r="R59" s="6"/>
      <c r="S59" s="78"/>
      <c r="T59" s="7">
        <f t="shared" si="6"/>
        <v>0</v>
      </c>
      <c r="U59" s="6">
        <f t="shared" si="53"/>
        <v>0</v>
      </c>
      <c r="V59" s="78">
        <f t="shared" si="8"/>
        <v>0</v>
      </c>
      <c r="W59" s="6"/>
      <c r="X59" s="6"/>
      <c r="Y59" s="78"/>
      <c r="Z59" s="7">
        <f t="shared" si="9"/>
        <v>0</v>
      </c>
      <c r="AA59" s="6">
        <f t="shared" si="54"/>
        <v>0</v>
      </c>
      <c r="AB59" s="78">
        <f t="shared" si="11"/>
        <v>0</v>
      </c>
      <c r="AC59" s="6"/>
      <c r="AD59" s="6"/>
      <c r="AE59" s="78"/>
      <c r="AF59" s="7">
        <f t="shared" si="12"/>
        <v>0</v>
      </c>
      <c r="AG59" s="6">
        <f t="shared" si="55"/>
        <v>0</v>
      </c>
      <c r="AH59" s="78">
        <f t="shared" si="14"/>
        <v>0</v>
      </c>
      <c r="AI59" s="6"/>
      <c r="AJ59" s="6"/>
      <c r="AK59" s="78"/>
      <c r="AL59" s="7">
        <f t="shared" si="15"/>
        <v>0</v>
      </c>
      <c r="AM59" s="6">
        <f t="shared" si="56"/>
        <v>0</v>
      </c>
      <c r="AN59" s="78">
        <f t="shared" si="17"/>
        <v>0</v>
      </c>
      <c r="AO59" s="6"/>
      <c r="AP59" s="6"/>
      <c r="AQ59" s="78"/>
      <c r="AR59" s="7">
        <f t="shared" si="18"/>
        <v>0</v>
      </c>
      <c r="AS59" s="6">
        <f t="shared" si="57"/>
        <v>0</v>
      </c>
      <c r="AT59" s="78">
        <f t="shared" si="20"/>
        <v>0</v>
      </c>
      <c r="AU59" s="6"/>
      <c r="AV59" s="6"/>
      <c r="AW59" s="78"/>
      <c r="AX59" s="7">
        <f t="shared" si="21"/>
        <v>0</v>
      </c>
      <c r="AY59" s="6">
        <f t="shared" si="58"/>
        <v>0</v>
      </c>
      <c r="AZ59" s="78">
        <f t="shared" si="23"/>
        <v>0</v>
      </c>
      <c r="BA59" s="6"/>
      <c r="BB59" s="6"/>
      <c r="BC59" s="78"/>
      <c r="BD59" s="7">
        <f t="shared" si="24"/>
        <v>0</v>
      </c>
      <c r="BE59" s="6">
        <f t="shared" si="59"/>
        <v>0</v>
      </c>
      <c r="BF59" s="78">
        <f t="shared" si="26"/>
        <v>0</v>
      </c>
      <c r="BG59" s="6"/>
      <c r="BH59" s="6"/>
      <c r="BI59" s="78"/>
      <c r="BJ59" s="7">
        <f t="shared" si="27"/>
        <v>0</v>
      </c>
      <c r="BK59" s="7">
        <f t="shared" si="60"/>
        <v>0</v>
      </c>
      <c r="BL59" s="78">
        <f t="shared" si="29"/>
        <v>0</v>
      </c>
      <c r="BM59" s="6"/>
      <c r="BN59" s="6"/>
      <c r="BO59" s="78"/>
      <c r="BP59" s="7">
        <f t="shared" si="30"/>
        <v>0</v>
      </c>
      <c r="BQ59" s="7">
        <f t="shared" si="61"/>
        <v>0</v>
      </c>
      <c r="BR59" s="78">
        <f t="shared" si="32"/>
        <v>0</v>
      </c>
      <c r="BS59" s="6"/>
      <c r="BT59" s="6"/>
      <c r="BU59" s="78"/>
      <c r="BV59" s="7">
        <f t="shared" si="33"/>
        <v>0</v>
      </c>
      <c r="BW59" s="6">
        <f t="shared" si="62"/>
        <v>0</v>
      </c>
      <c r="BX59" s="78">
        <f t="shared" si="35"/>
        <v>0</v>
      </c>
      <c r="BY59" s="17">
        <v>12</v>
      </c>
      <c r="BZ59" s="18">
        <f t="shared" si="63"/>
        <v>0</v>
      </c>
      <c r="CA59" s="18">
        <f t="shared" si="37"/>
        <v>0</v>
      </c>
    </row>
    <row r="60" spans="1:79" ht="15" customHeight="1" thickBot="1" x14ac:dyDescent="0.3">
      <c r="A60" s="22">
        <v>40</v>
      </c>
      <c r="B60" s="23"/>
      <c r="C60" s="5"/>
      <c r="D60" s="5"/>
      <c r="E60" s="6"/>
      <c r="F60" s="6"/>
      <c r="G60" s="78"/>
      <c r="H60" s="7">
        <f t="shared" si="64"/>
        <v>0</v>
      </c>
      <c r="I60" s="6">
        <f t="shared" si="51"/>
        <v>0</v>
      </c>
      <c r="J60" s="78">
        <f t="shared" si="2"/>
        <v>0</v>
      </c>
      <c r="K60" s="6"/>
      <c r="L60" s="6"/>
      <c r="M60" s="78"/>
      <c r="N60" s="7">
        <f t="shared" si="3"/>
        <v>0</v>
      </c>
      <c r="O60" s="6">
        <f t="shared" si="52"/>
        <v>0</v>
      </c>
      <c r="P60" s="78">
        <f t="shared" si="5"/>
        <v>0</v>
      </c>
      <c r="Q60" s="6"/>
      <c r="R60" s="6"/>
      <c r="S60" s="78"/>
      <c r="T60" s="7">
        <f t="shared" si="6"/>
        <v>0</v>
      </c>
      <c r="U60" s="6">
        <f t="shared" si="53"/>
        <v>0</v>
      </c>
      <c r="V60" s="78">
        <f t="shared" si="8"/>
        <v>0</v>
      </c>
      <c r="W60" s="6"/>
      <c r="X60" s="6"/>
      <c r="Y60" s="78"/>
      <c r="Z60" s="7">
        <f t="shared" si="9"/>
        <v>0</v>
      </c>
      <c r="AA60" s="6">
        <f t="shared" si="54"/>
        <v>0</v>
      </c>
      <c r="AB60" s="78">
        <f t="shared" si="11"/>
        <v>0</v>
      </c>
      <c r="AC60" s="6"/>
      <c r="AD60" s="6"/>
      <c r="AE60" s="78"/>
      <c r="AF60" s="7">
        <f t="shared" si="12"/>
        <v>0</v>
      </c>
      <c r="AG60" s="6">
        <f t="shared" si="55"/>
        <v>0</v>
      </c>
      <c r="AH60" s="78">
        <f t="shared" si="14"/>
        <v>0</v>
      </c>
      <c r="AI60" s="6"/>
      <c r="AJ60" s="6"/>
      <c r="AK60" s="78"/>
      <c r="AL60" s="7">
        <f t="shared" si="15"/>
        <v>0</v>
      </c>
      <c r="AM60" s="6">
        <f t="shared" si="56"/>
        <v>0</v>
      </c>
      <c r="AN60" s="78">
        <f t="shared" si="17"/>
        <v>0</v>
      </c>
      <c r="AO60" s="6"/>
      <c r="AP60" s="6"/>
      <c r="AQ60" s="78"/>
      <c r="AR60" s="7">
        <f t="shared" si="18"/>
        <v>0</v>
      </c>
      <c r="AS60" s="6">
        <f t="shared" si="57"/>
        <v>0</v>
      </c>
      <c r="AT60" s="78">
        <f t="shared" si="20"/>
        <v>0</v>
      </c>
      <c r="AU60" s="6"/>
      <c r="AV60" s="6"/>
      <c r="AW60" s="78"/>
      <c r="AX60" s="7">
        <f t="shared" si="21"/>
        <v>0</v>
      </c>
      <c r="AY60" s="6">
        <f t="shared" si="58"/>
        <v>0</v>
      </c>
      <c r="AZ60" s="78">
        <f t="shared" si="23"/>
        <v>0</v>
      </c>
      <c r="BA60" s="6"/>
      <c r="BB60" s="6"/>
      <c r="BC60" s="78"/>
      <c r="BD60" s="7">
        <f t="shared" si="24"/>
        <v>0</v>
      </c>
      <c r="BE60" s="6">
        <f t="shared" si="59"/>
        <v>0</v>
      </c>
      <c r="BF60" s="78">
        <f t="shared" si="26"/>
        <v>0</v>
      </c>
      <c r="BG60" s="6"/>
      <c r="BH60" s="6"/>
      <c r="BI60" s="78"/>
      <c r="BJ60" s="7">
        <f t="shared" si="27"/>
        <v>0</v>
      </c>
      <c r="BK60" s="7">
        <f t="shared" si="60"/>
        <v>0</v>
      </c>
      <c r="BL60" s="78">
        <f t="shared" si="29"/>
        <v>0</v>
      </c>
      <c r="BM60" s="6"/>
      <c r="BN60" s="6"/>
      <c r="BO60" s="78"/>
      <c r="BP60" s="7">
        <f t="shared" si="30"/>
        <v>0</v>
      </c>
      <c r="BQ60" s="7">
        <f t="shared" si="61"/>
        <v>0</v>
      </c>
      <c r="BR60" s="78">
        <f t="shared" si="32"/>
        <v>0</v>
      </c>
      <c r="BS60" s="6"/>
      <c r="BT60" s="6"/>
      <c r="BU60" s="78"/>
      <c r="BV60" s="7">
        <f t="shared" si="33"/>
        <v>0</v>
      </c>
      <c r="BW60" s="6">
        <f t="shared" si="62"/>
        <v>0</v>
      </c>
      <c r="BX60" s="78">
        <f t="shared" si="35"/>
        <v>0</v>
      </c>
      <c r="BY60" s="17">
        <v>12</v>
      </c>
      <c r="BZ60" s="18">
        <f t="shared" si="63"/>
        <v>0</v>
      </c>
      <c r="CA60" s="18">
        <f t="shared" si="37"/>
        <v>0</v>
      </c>
    </row>
    <row r="61" spans="1:79" ht="15" customHeight="1" thickBot="1" x14ac:dyDescent="0.3">
      <c r="A61" s="14">
        <v>41</v>
      </c>
      <c r="B61" s="23"/>
      <c r="C61" s="5"/>
      <c r="D61" s="5"/>
      <c r="E61" s="6"/>
      <c r="F61" s="6"/>
      <c r="G61" s="78"/>
      <c r="H61" s="7">
        <f t="shared" si="64"/>
        <v>0</v>
      </c>
      <c r="I61" s="6">
        <f t="shared" si="51"/>
        <v>0</v>
      </c>
      <c r="J61" s="78">
        <f t="shared" si="2"/>
        <v>0</v>
      </c>
      <c r="K61" s="6"/>
      <c r="L61" s="6"/>
      <c r="M61" s="78"/>
      <c r="N61" s="7">
        <f t="shared" si="3"/>
        <v>0</v>
      </c>
      <c r="O61" s="6">
        <f t="shared" si="52"/>
        <v>0</v>
      </c>
      <c r="P61" s="78">
        <f t="shared" si="5"/>
        <v>0</v>
      </c>
      <c r="Q61" s="6"/>
      <c r="R61" s="6"/>
      <c r="S61" s="78"/>
      <c r="T61" s="7">
        <f t="shared" si="6"/>
        <v>0</v>
      </c>
      <c r="U61" s="6">
        <f t="shared" si="53"/>
        <v>0</v>
      </c>
      <c r="V61" s="78">
        <f t="shared" si="8"/>
        <v>0</v>
      </c>
      <c r="W61" s="6"/>
      <c r="X61" s="6"/>
      <c r="Y61" s="78"/>
      <c r="Z61" s="7">
        <f t="shared" si="9"/>
        <v>0</v>
      </c>
      <c r="AA61" s="6">
        <f t="shared" si="54"/>
        <v>0</v>
      </c>
      <c r="AB61" s="78">
        <f t="shared" si="11"/>
        <v>0</v>
      </c>
      <c r="AC61" s="6"/>
      <c r="AD61" s="6"/>
      <c r="AE61" s="78"/>
      <c r="AF61" s="7">
        <f t="shared" si="12"/>
        <v>0</v>
      </c>
      <c r="AG61" s="6">
        <f t="shared" si="55"/>
        <v>0</v>
      </c>
      <c r="AH61" s="78">
        <f t="shared" si="14"/>
        <v>0</v>
      </c>
      <c r="AI61" s="6"/>
      <c r="AJ61" s="6"/>
      <c r="AK61" s="78"/>
      <c r="AL61" s="7">
        <f t="shared" si="15"/>
        <v>0</v>
      </c>
      <c r="AM61" s="6">
        <f t="shared" si="56"/>
        <v>0</v>
      </c>
      <c r="AN61" s="78">
        <f t="shared" si="17"/>
        <v>0</v>
      </c>
      <c r="AO61" s="6"/>
      <c r="AP61" s="6"/>
      <c r="AQ61" s="78"/>
      <c r="AR61" s="7">
        <f t="shared" si="18"/>
        <v>0</v>
      </c>
      <c r="AS61" s="6">
        <f t="shared" si="57"/>
        <v>0</v>
      </c>
      <c r="AT61" s="78">
        <f t="shared" si="20"/>
        <v>0</v>
      </c>
      <c r="AU61" s="6"/>
      <c r="AV61" s="6"/>
      <c r="AW61" s="78"/>
      <c r="AX61" s="7">
        <f t="shared" si="21"/>
        <v>0</v>
      </c>
      <c r="AY61" s="6">
        <f t="shared" si="58"/>
        <v>0</v>
      </c>
      <c r="AZ61" s="78">
        <f t="shared" si="23"/>
        <v>0</v>
      </c>
      <c r="BA61" s="6"/>
      <c r="BB61" s="6"/>
      <c r="BC61" s="78"/>
      <c r="BD61" s="7">
        <f t="shared" si="24"/>
        <v>0</v>
      </c>
      <c r="BE61" s="6">
        <f t="shared" si="59"/>
        <v>0</v>
      </c>
      <c r="BF61" s="78">
        <f t="shared" si="26"/>
        <v>0</v>
      </c>
      <c r="BG61" s="6"/>
      <c r="BH61" s="6"/>
      <c r="BI61" s="78"/>
      <c r="BJ61" s="7">
        <f t="shared" si="27"/>
        <v>0</v>
      </c>
      <c r="BK61" s="7">
        <f t="shared" si="60"/>
        <v>0</v>
      </c>
      <c r="BL61" s="78">
        <f t="shared" si="29"/>
        <v>0</v>
      </c>
      <c r="BM61" s="6"/>
      <c r="BN61" s="6"/>
      <c r="BO61" s="78"/>
      <c r="BP61" s="7">
        <f t="shared" si="30"/>
        <v>0</v>
      </c>
      <c r="BQ61" s="7">
        <f t="shared" si="61"/>
        <v>0</v>
      </c>
      <c r="BR61" s="78">
        <f t="shared" si="32"/>
        <v>0</v>
      </c>
      <c r="BS61" s="6"/>
      <c r="BT61" s="6"/>
      <c r="BU61" s="78"/>
      <c r="BV61" s="7">
        <f t="shared" si="33"/>
        <v>0</v>
      </c>
      <c r="BW61" s="6">
        <f t="shared" si="62"/>
        <v>0</v>
      </c>
      <c r="BX61" s="78">
        <f t="shared" si="35"/>
        <v>0</v>
      </c>
      <c r="BY61" s="17">
        <v>12</v>
      </c>
      <c r="BZ61" s="18">
        <f t="shared" si="63"/>
        <v>0</v>
      </c>
      <c r="CA61" s="18">
        <f t="shared" si="37"/>
        <v>0</v>
      </c>
    </row>
    <row r="62" spans="1:79" ht="15" customHeight="1" thickBot="1" x14ac:dyDescent="0.3">
      <c r="A62" s="22">
        <v>42</v>
      </c>
      <c r="B62" s="23"/>
      <c r="C62" s="5"/>
      <c r="D62" s="5"/>
      <c r="E62" s="6"/>
      <c r="F62" s="6"/>
      <c r="G62" s="78"/>
      <c r="H62" s="7">
        <f t="shared" si="64"/>
        <v>0</v>
      </c>
      <c r="I62" s="6">
        <f t="shared" si="51"/>
        <v>0</v>
      </c>
      <c r="J62" s="78">
        <f t="shared" si="2"/>
        <v>0</v>
      </c>
      <c r="K62" s="6"/>
      <c r="L62" s="6"/>
      <c r="M62" s="78"/>
      <c r="N62" s="7">
        <f t="shared" si="3"/>
        <v>0</v>
      </c>
      <c r="O62" s="6">
        <f t="shared" si="52"/>
        <v>0</v>
      </c>
      <c r="P62" s="78">
        <f t="shared" si="5"/>
        <v>0</v>
      </c>
      <c r="Q62" s="6"/>
      <c r="R62" s="6"/>
      <c r="S62" s="78"/>
      <c r="T62" s="7">
        <f t="shared" si="6"/>
        <v>0</v>
      </c>
      <c r="U62" s="6">
        <f t="shared" si="53"/>
        <v>0</v>
      </c>
      <c r="V62" s="78">
        <f t="shared" si="8"/>
        <v>0</v>
      </c>
      <c r="W62" s="6"/>
      <c r="X62" s="6"/>
      <c r="Y62" s="78"/>
      <c r="Z62" s="7">
        <f t="shared" si="9"/>
        <v>0</v>
      </c>
      <c r="AA62" s="6">
        <f t="shared" si="54"/>
        <v>0</v>
      </c>
      <c r="AB62" s="78">
        <f t="shared" si="11"/>
        <v>0</v>
      </c>
      <c r="AC62" s="6"/>
      <c r="AD62" s="6"/>
      <c r="AE62" s="78"/>
      <c r="AF62" s="7">
        <f t="shared" si="12"/>
        <v>0</v>
      </c>
      <c r="AG62" s="6">
        <f t="shared" si="55"/>
        <v>0</v>
      </c>
      <c r="AH62" s="78">
        <f t="shared" si="14"/>
        <v>0</v>
      </c>
      <c r="AI62" s="6"/>
      <c r="AJ62" s="6"/>
      <c r="AK62" s="78"/>
      <c r="AL62" s="7">
        <f t="shared" si="15"/>
        <v>0</v>
      </c>
      <c r="AM62" s="6">
        <f t="shared" si="56"/>
        <v>0</v>
      </c>
      <c r="AN62" s="78">
        <f t="shared" si="17"/>
        <v>0</v>
      </c>
      <c r="AO62" s="6"/>
      <c r="AP62" s="6"/>
      <c r="AQ62" s="78"/>
      <c r="AR62" s="7">
        <f t="shared" si="18"/>
        <v>0</v>
      </c>
      <c r="AS62" s="6">
        <f t="shared" si="57"/>
        <v>0</v>
      </c>
      <c r="AT62" s="78">
        <f t="shared" si="20"/>
        <v>0</v>
      </c>
      <c r="AU62" s="6"/>
      <c r="AV62" s="6"/>
      <c r="AW62" s="78"/>
      <c r="AX62" s="7">
        <f t="shared" si="21"/>
        <v>0</v>
      </c>
      <c r="AY62" s="6">
        <f t="shared" si="58"/>
        <v>0</v>
      </c>
      <c r="AZ62" s="78">
        <f t="shared" si="23"/>
        <v>0</v>
      </c>
      <c r="BA62" s="6"/>
      <c r="BB62" s="6"/>
      <c r="BC62" s="78"/>
      <c r="BD62" s="7">
        <f t="shared" si="24"/>
        <v>0</v>
      </c>
      <c r="BE62" s="6">
        <f t="shared" si="59"/>
        <v>0</v>
      </c>
      <c r="BF62" s="78">
        <f t="shared" si="26"/>
        <v>0</v>
      </c>
      <c r="BG62" s="6"/>
      <c r="BH62" s="6"/>
      <c r="BI62" s="78"/>
      <c r="BJ62" s="7">
        <f t="shared" si="27"/>
        <v>0</v>
      </c>
      <c r="BK62" s="7">
        <f t="shared" si="60"/>
        <v>0</v>
      </c>
      <c r="BL62" s="78">
        <f t="shared" si="29"/>
        <v>0</v>
      </c>
      <c r="BM62" s="6"/>
      <c r="BN62" s="6"/>
      <c r="BO62" s="78"/>
      <c r="BP62" s="7">
        <f t="shared" si="30"/>
        <v>0</v>
      </c>
      <c r="BQ62" s="7">
        <f t="shared" si="61"/>
        <v>0</v>
      </c>
      <c r="BR62" s="78">
        <f t="shared" si="32"/>
        <v>0</v>
      </c>
      <c r="BS62" s="6"/>
      <c r="BT62" s="6"/>
      <c r="BU62" s="78"/>
      <c r="BV62" s="7">
        <f t="shared" si="33"/>
        <v>0</v>
      </c>
      <c r="BW62" s="6">
        <f t="shared" si="62"/>
        <v>0</v>
      </c>
      <c r="BX62" s="78">
        <f t="shared" si="35"/>
        <v>0</v>
      </c>
      <c r="BY62" s="17">
        <v>12</v>
      </c>
      <c r="BZ62" s="18">
        <f t="shared" si="63"/>
        <v>0</v>
      </c>
      <c r="CA62" s="18">
        <f t="shared" si="37"/>
        <v>0</v>
      </c>
    </row>
    <row r="63" spans="1:79" ht="15" customHeight="1" thickBot="1" x14ac:dyDescent="0.3">
      <c r="A63" s="14">
        <v>43</v>
      </c>
      <c r="B63" s="23"/>
      <c r="C63" s="5"/>
      <c r="D63" s="5"/>
      <c r="E63" s="6"/>
      <c r="F63" s="6"/>
      <c r="G63" s="78"/>
      <c r="H63" s="7">
        <f t="shared" si="64"/>
        <v>0</v>
      </c>
      <c r="I63" s="6">
        <f t="shared" si="51"/>
        <v>0</v>
      </c>
      <c r="J63" s="78">
        <f t="shared" si="2"/>
        <v>0</v>
      </c>
      <c r="K63" s="6"/>
      <c r="L63" s="6"/>
      <c r="M63" s="78"/>
      <c r="N63" s="7">
        <f t="shared" si="3"/>
        <v>0</v>
      </c>
      <c r="O63" s="6">
        <f t="shared" si="52"/>
        <v>0</v>
      </c>
      <c r="P63" s="78">
        <f t="shared" si="5"/>
        <v>0</v>
      </c>
      <c r="Q63" s="6"/>
      <c r="R63" s="6"/>
      <c r="S63" s="78"/>
      <c r="T63" s="7">
        <f t="shared" si="6"/>
        <v>0</v>
      </c>
      <c r="U63" s="6">
        <f t="shared" si="53"/>
        <v>0</v>
      </c>
      <c r="V63" s="78">
        <f t="shared" si="8"/>
        <v>0</v>
      </c>
      <c r="W63" s="6"/>
      <c r="X63" s="6"/>
      <c r="Y63" s="78"/>
      <c r="Z63" s="7">
        <f t="shared" si="9"/>
        <v>0</v>
      </c>
      <c r="AA63" s="6">
        <f t="shared" si="54"/>
        <v>0</v>
      </c>
      <c r="AB63" s="78">
        <f t="shared" si="11"/>
        <v>0</v>
      </c>
      <c r="AC63" s="6"/>
      <c r="AD63" s="6"/>
      <c r="AE63" s="78"/>
      <c r="AF63" s="7">
        <f t="shared" si="12"/>
        <v>0</v>
      </c>
      <c r="AG63" s="6">
        <f t="shared" si="55"/>
        <v>0</v>
      </c>
      <c r="AH63" s="78">
        <f t="shared" si="14"/>
        <v>0</v>
      </c>
      <c r="AI63" s="6"/>
      <c r="AJ63" s="6"/>
      <c r="AK63" s="78"/>
      <c r="AL63" s="7">
        <f t="shared" si="15"/>
        <v>0</v>
      </c>
      <c r="AM63" s="6">
        <f t="shared" si="56"/>
        <v>0</v>
      </c>
      <c r="AN63" s="78">
        <f t="shared" si="17"/>
        <v>0</v>
      </c>
      <c r="AO63" s="6"/>
      <c r="AP63" s="6"/>
      <c r="AQ63" s="78"/>
      <c r="AR63" s="7">
        <f t="shared" si="18"/>
        <v>0</v>
      </c>
      <c r="AS63" s="6">
        <f t="shared" si="57"/>
        <v>0</v>
      </c>
      <c r="AT63" s="78">
        <f t="shared" si="20"/>
        <v>0</v>
      </c>
      <c r="AU63" s="6"/>
      <c r="AV63" s="6"/>
      <c r="AW63" s="78"/>
      <c r="AX63" s="7">
        <f t="shared" si="21"/>
        <v>0</v>
      </c>
      <c r="AY63" s="6">
        <f t="shared" si="58"/>
        <v>0</v>
      </c>
      <c r="AZ63" s="78">
        <f t="shared" si="23"/>
        <v>0</v>
      </c>
      <c r="BA63" s="6"/>
      <c r="BB63" s="6"/>
      <c r="BC63" s="78"/>
      <c r="BD63" s="7">
        <f t="shared" si="24"/>
        <v>0</v>
      </c>
      <c r="BE63" s="6">
        <f t="shared" si="59"/>
        <v>0</v>
      </c>
      <c r="BF63" s="78">
        <f t="shared" si="26"/>
        <v>0</v>
      </c>
      <c r="BG63" s="6"/>
      <c r="BH63" s="6"/>
      <c r="BI63" s="78"/>
      <c r="BJ63" s="7">
        <f t="shared" si="27"/>
        <v>0</v>
      </c>
      <c r="BK63" s="7">
        <f t="shared" si="60"/>
        <v>0</v>
      </c>
      <c r="BL63" s="78">
        <f t="shared" si="29"/>
        <v>0</v>
      </c>
      <c r="BM63" s="6"/>
      <c r="BN63" s="6"/>
      <c r="BO63" s="78"/>
      <c r="BP63" s="7">
        <f t="shared" si="30"/>
        <v>0</v>
      </c>
      <c r="BQ63" s="7">
        <f t="shared" si="61"/>
        <v>0</v>
      </c>
      <c r="BR63" s="78">
        <f t="shared" si="32"/>
        <v>0</v>
      </c>
      <c r="BS63" s="6"/>
      <c r="BT63" s="6"/>
      <c r="BU63" s="78"/>
      <c r="BV63" s="7">
        <f t="shared" si="33"/>
        <v>0</v>
      </c>
      <c r="BW63" s="6">
        <f t="shared" si="62"/>
        <v>0</v>
      </c>
      <c r="BX63" s="78">
        <f t="shared" si="35"/>
        <v>0</v>
      </c>
      <c r="BY63" s="17">
        <v>12</v>
      </c>
      <c r="BZ63" s="18">
        <f t="shared" si="63"/>
        <v>0</v>
      </c>
      <c r="CA63" s="18">
        <f t="shared" si="37"/>
        <v>0</v>
      </c>
    </row>
    <row r="64" spans="1:79" ht="15" customHeight="1" thickBot="1" x14ac:dyDescent="0.3">
      <c r="A64" s="22">
        <v>44</v>
      </c>
      <c r="B64" s="23"/>
      <c r="C64" s="5"/>
      <c r="D64" s="5"/>
      <c r="E64" s="6"/>
      <c r="F64" s="6"/>
      <c r="G64" s="78"/>
      <c r="H64" s="7">
        <f t="shared" si="64"/>
        <v>0</v>
      </c>
      <c r="I64" s="6">
        <f t="shared" si="51"/>
        <v>0</v>
      </c>
      <c r="J64" s="78">
        <f t="shared" si="2"/>
        <v>0</v>
      </c>
      <c r="K64" s="6"/>
      <c r="L64" s="6"/>
      <c r="M64" s="78"/>
      <c r="N64" s="7">
        <f t="shared" si="3"/>
        <v>0</v>
      </c>
      <c r="O64" s="6">
        <f t="shared" si="52"/>
        <v>0</v>
      </c>
      <c r="P64" s="78">
        <f t="shared" si="5"/>
        <v>0</v>
      </c>
      <c r="Q64" s="6"/>
      <c r="R64" s="6"/>
      <c r="S64" s="78"/>
      <c r="T64" s="7">
        <f t="shared" si="6"/>
        <v>0</v>
      </c>
      <c r="U64" s="6">
        <f t="shared" si="53"/>
        <v>0</v>
      </c>
      <c r="V64" s="78">
        <f t="shared" si="8"/>
        <v>0</v>
      </c>
      <c r="W64" s="6"/>
      <c r="X64" s="6"/>
      <c r="Y64" s="78"/>
      <c r="Z64" s="7">
        <f t="shared" si="9"/>
        <v>0</v>
      </c>
      <c r="AA64" s="6">
        <f t="shared" si="54"/>
        <v>0</v>
      </c>
      <c r="AB64" s="78">
        <f t="shared" si="11"/>
        <v>0</v>
      </c>
      <c r="AC64" s="6"/>
      <c r="AD64" s="6"/>
      <c r="AE64" s="78"/>
      <c r="AF64" s="7">
        <f t="shared" si="12"/>
        <v>0</v>
      </c>
      <c r="AG64" s="6">
        <f t="shared" si="55"/>
        <v>0</v>
      </c>
      <c r="AH64" s="78">
        <f t="shared" si="14"/>
        <v>0</v>
      </c>
      <c r="AI64" s="6"/>
      <c r="AJ64" s="6"/>
      <c r="AK64" s="78"/>
      <c r="AL64" s="7">
        <f t="shared" si="15"/>
        <v>0</v>
      </c>
      <c r="AM64" s="6">
        <f t="shared" si="56"/>
        <v>0</v>
      </c>
      <c r="AN64" s="78">
        <f t="shared" si="17"/>
        <v>0</v>
      </c>
      <c r="AO64" s="6"/>
      <c r="AP64" s="6"/>
      <c r="AQ64" s="78"/>
      <c r="AR64" s="7">
        <f t="shared" si="18"/>
        <v>0</v>
      </c>
      <c r="AS64" s="6">
        <f t="shared" si="57"/>
        <v>0</v>
      </c>
      <c r="AT64" s="78">
        <f t="shared" si="20"/>
        <v>0</v>
      </c>
      <c r="AU64" s="6"/>
      <c r="AV64" s="6"/>
      <c r="AW64" s="78"/>
      <c r="AX64" s="7">
        <f t="shared" si="21"/>
        <v>0</v>
      </c>
      <c r="AY64" s="6">
        <f t="shared" si="58"/>
        <v>0</v>
      </c>
      <c r="AZ64" s="78">
        <f t="shared" si="23"/>
        <v>0</v>
      </c>
      <c r="BA64" s="6"/>
      <c r="BB64" s="6"/>
      <c r="BC64" s="78"/>
      <c r="BD64" s="7">
        <f t="shared" si="24"/>
        <v>0</v>
      </c>
      <c r="BE64" s="6">
        <f t="shared" si="59"/>
        <v>0</v>
      </c>
      <c r="BF64" s="78">
        <f t="shared" si="26"/>
        <v>0</v>
      </c>
      <c r="BG64" s="6"/>
      <c r="BH64" s="6"/>
      <c r="BI64" s="78"/>
      <c r="BJ64" s="7">
        <f t="shared" si="27"/>
        <v>0</v>
      </c>
      <c r="BK64" s="7">
        <f t="shared" si="60"/>
        <v>0</v>
      </c>
      <c r="BL64" s="78">
        <f t="shared" si="29"/>
        <v>0</v>
      </c>
      <c r="BM64" s="6"/>
      <c r="BN64" s="6"/>
      <c r="BO64" s="78"/>
      <c r="BP64" s="7">
        <f t="shared" si="30"/>
        <v>0</v>
      </c>
      <c r="BQ64" s="7">
        <f t="shared" si="61"/>
        <v>0</v>
      </c>
      <c r="BR64" s="78">
        <f t="shared" si="32"/>
        <v>0</v>
      </c>
      <c r="BS64" s="6"/>
      <c r="BT64" s="6"/>
      <c r="BU64" s="78"/>
      <c r="BV64" s="7">
        <f t="shared" si="33"/>
        <v>0</v>
      </c>
      <c r="BW64" s="6">
        <f t="shared" si="62"/>
        <v>0</v>
      </c>
      <c r="BX64" s="78">
        <f t="shared" si="35"/>
        <v>0</v>
      </c>
      <c r="BY64" s="17">
        <v>12</v>
      </c>
      <c r="BZ64" s="18">
        <f t="shared" si="63"/>
        <v>0</v>
      </c>
      <c r="CA64" s="18">
        <f t="shared" si="37"/>
        <v>0</v>
      </c>
    </row>
    <row r="65" spans="1:79" ht="15" customHeight="1" thickBot="1" x14ac:dyDescent="0.3">
      <c r="A65" s="14">
        <v>45</v>
      </c>
      <c r="B65" s="23"/>
      <c r="C65" s="5"/>
      <c r="D65" s="5"/>
      <c r="E65" s="6"/>
      <c r="F65" s="6"/>
      <c r="G65" s="78"/>
      <c r="H65" s="7">
        <f t="shared" si="64"/>
        <v>0</v>
      </c>
      <c r="I65" s="6">
        <f t="shared" si="51"/>
        <v>0</v>
      </c>
      <c r="J65" s="78">
        <f t="shared" si="2"/>
        <v>0</v>
      </c>
      <c r="K65" s="6"/>
      <c r="L65" s="6"/>
      <c r="M65" s="78"/>
      <c r="N65" s="7">
        <f t="shared" si="3"/>
        <v>0</v>
      </c>
      <c r="O65" s="6">
        <f t="shared" si="52"/>
        <v>0</v>
      </c>
      <c r="P65" s="78">
        <f t="shared" si="5"/>
        <v>0</v>
      </c>
      <c r="Q65" s="6"/>
      <c r="R65" s="6"/>
      <c r="S65" s="78"/>
      <c r="T65" s="7">
        <f t="shared" si="6"/>
        <v>0</v>
      </c>
      <c r="U65" s="6">
        <f t="shared" si="53"/>
        <v>0</v>
      </c>
      <c r="V65" s="78">
        <f t="shared" si="8"/>
        <v>0</v>
      </c>
      <c r="W65" s="6"/>
      <c r="X65" s="6"/>
      <c r="Y65" s="78"/>
      <c r="Z65" s="7">
        <f t="shared" si="9"/>
        <v>0</v>
      </c>
      <c r="AA65" s="6">
        <f t="shared" si="54"/>
        <v>0</v>
      </c>
      <c r="AB65" s="78">
        <f t="shared" si="11"/>
        <v>0</v>
      </c>
      <c r="AC65" s="6"/>
      <c r="AD65" s="6"/>
      <c r="AE65" s="78"/>
      <c r="AF65" s="7">
        <f t="shared" si="12"/>
        <v>0</v>
      </c>
      <c r="AG65" s="6">
        <f t="shared" si="55"/>
        <v>0</v>
      </c>
      <c r="AH65" s="78">
        <f t="shared" si="14"/>
        <v>0</v>
      </c>
      <c r="AI65" s="6"/>
      <c r="AJ65" s="6"/>
      <c r="AK65" s="78"/>
      <c r="AL65" s="7">
        <f t="shared" si="15"/>
        <v>0</v>
      </c>
      <c r="AM65" s="6">
        <f t="shared" si="56"/>
        <v>0</v>
      </c>
      <c r="AN65" s="78">
        <f t="shared" si="17"/>
        <v>0</v>
      </c>
      <c r="AO65" s="6"/>
      <c r="AP65" s="6"/>
      <c r="AQ65" s="78"/>
      <c r="AR65" s="7">
        <f t="shared" si="18"/>
        <v>0</v>
      </c>
      <c r="AS65" s="6">
        <f t="shared" si="57"/>
        <v>0</v>
      </c>
      <c r="AT65" s="78">
        <f t="shared" si="20"/>
        <v>0</v>
      </c>
      <c r="AU65" s="6"/>
      <c r="AV65" s="6"/>
      <c r="AW65" s="78"/>
      <c r="AX65" s="7">
        <f t="shared" si="21"/>
        <v>0</v>
      </c>
      <c r="AY65" s="6">
        <f t="shared" si="58"/>
        <v>0</v>
      </c>
      <c r="AZ65" s="78">
        <f t="shared" si="23"/>
        <v>0</v>
      </c>
      <c r="BA65" s="6"/>
      <c r="BB65" s="6"/>
      <c r="BC65" s="78"/>
      <c r="BD65" s="7">
        <f t="shared" si="24"/>
        <v>0</v>
      </c>
      <c r="BE65" s="6">
        <f t="shared" si="59"/>
        <v>0</v>
      </c>
      <c r="BF65" s="78">
        <f t="shared" si="26"/>
        <v>0</v>
      </c>
      <c r="BG65" s="6"/>
      <c r="BH65" s="6"/>
      <c r="BI65" s="78"/>
      <c r="BJ65" s="7">
        <f t="shared" si="27"/>
        <v>0</v>
      </c>
      <c r="BK65" s="7">
        <f t="shared" si="60"/>
        <v>0</v>
      </c>
      <c r="BL65" s="78">
        <f t="shared" si="29"/>
        <v>0</v>
      </c>
      <c r="BM65" s="6"/>
      <c r="BN65" s="6"/>
      <c r="BO65" s="78"/>
      <c r="BP65" s="7">
        <f t="shared" si="30"/>
        <v>0</v>
      </c>
      <c r="BQ65" s="7">
        <f t="shared" si="61"/>
        <v>0</v>
      </c>
      <c r="BR65" s="78">
        <f t="shared" si="32"/>
        <v>0</v>
      </c>
      <c r="BS65" s="6"/>
      <c r="BT65" s="6"/>
      <c r="BU65" s="78"/>
      <c r="BV65" s="7">
        <f t="shared" si="33"/>
        <v>0</v>
      </c>
      <c r="BW65" s="6">
        <f t="shared" si="62"/>
        <v>0</v>
      </c>
      <c r="BX65" s="78">
        <f t="shared" si="35"/>
        <v>0</v>
      </c>
      <c r="BY65" s="17">
        <v>12</v>
      </c>
      <c r="BZ65" s="18">
        <f t="shared" si="63"/>
        <v>0</v>
      </c>
      <c r="CA65" s="18">
        <f t="shared" si="37"/>
        <v>0</v>
      </c>
    </row>
    <row r="66" spans="1:79" ht="15" customHeight="1" thickBot="1" x14ac:dyDescent="0.3">
      <c r="A66" s="22">
        <v>46</v>
      </c>
      <c r="B66" s="23"/>
      <c r="C66" s="5"/>
      <c r="D66" s="5"/>
      <c r="E66" s="6"/>
      <c r="F66" s="6"/>
      <c r="G66" s="78"/>
      <c r="H66" s="7">
        <f t="shared" si="64"/>
        <v>0</v>
      </c>
      <c r="I66" s="6">
        <f t="shared" si="51"/>
        <v>0</v>
      </c>
      <c r="J66" s="78">
        <f t="shared" si="2"/>
        <v>0</v>
      </c>
      <c r="K66" s="6"/>
      <c r="L66" s="6"/>
      <c r="M66" s="78"/>
      <c r="N66" s="7">
        <f t="shared" si="3"/>
        <v>0</v>
      </c>
      <c r="O66" s="6">
        <f t="shared" si="52"/>
        <v>0</v>
      </c>
      <c r="P66" s="78">
        <f t="shared" si="5"/>
        <v>0</v>
      </c>
      <c r="Q66" s="6"/>
      <c r="R66" s="6"/>
      <c r="S66" s="78"/>
      <c r="T66" s="7">
        <f t="shared" si="6"/>
        <v>0</v>
      </c>
      <c r="U66" s="6">
        <f t="shared" si="53"/>
        <v>0</v>
      </c>
      <c r="V66" s="78">
        <f t="shared" si="8"/>
        <v>0</v>
      </c>
      <c r="W66" s="6"/>
      <c r="X66" s="6"/>
      <c r="Y66" s="78"/>
      <c r="Z66" s="7">
        <f t="shared" si="9"/>
        <v>0</v>
      </c>
      <c r="AA66" s="6">
        <f t="shared" si="54"/>
        <v>0</v>
      </c>
      <c r="AB66" s="78">
        <f t="shared" si="11"/>
        <v>0</v>
      </c>
      <c r="AC66" s="6"/>
      <c r="AD66" s="6"/>
      <c r="AE66" s="78"/>
      <c r="AF66" s="7">
        <f t="shared" si="12"/>
        <v>0</v>
      </c>
      <c r="AG66" s="6">
        <f t="shared" si="55"/>
        <v>0</v>
      </c>
      <c r="AH66" s="78">
        <f t="shared" si="14"/>
        <v>0</v>
      </c>
      <c r="AI66" s="6"/>
      <c r="AJ66" s="6"/>
      <c r="AK66" s="78"/>
      <c r="AL66" s="7">
        <f t="shared" si="15"/>
        <v>0</v>
      </c>
      <c r="AM66" s="6">
        <f t="shared" si="56"/>
        <v>0</v>
      </c>
      <c r="AN66" s="78">
        <f t="shared" si="17"/>
        <v>0</v>
      </c>
      <c r="AO66" s="6"/>
      <c r="AP66" s="6"/>
      <c r="AQ66" s="78"/>
      <c r="AR66" s="7">
        <f t="shared" si="18"/>
        <v>0</v>
      </c>
      <c r="AS66" s="6">
        <f t="shared" si="57"/>
        <v>0</v>
      </c>
      <c r="AT66" s="78">
        <f t="shared" si="20"/>
        <v>0</v>
      </c>
      <c r="AU66" s="6"/>
      <c r="AV66" s="6"/>
      <c r="AW66" s="78"/>
      <c r="AX66" s="7">
        <f t="shared" si="21"/>
        <v>0</v>
      </c>
      <c r="AY66" s="6">
        <f t="shared" si="58"/>
        <v>0</v>
      </c>
      <c r="AZ66" s="78">
        <f t="shared" si="23"/>
        <v>0</v>
      </c>
      <c r="BA66" s="6"/>
      <c r="BB66" s="6"/>
      <c r="BC66" s="78"/>
      <c r="BD66" s="7">
        <f t="shared" si="24"/>
        <v>0</v>
      </c>
      <c r="BE66" s="6">
        <f t="shared" si="59"/>
        <v>0</v>
      </c>
      <c r="BF66" s="78">
        <f t="shared" si="26"/>
        <v>0</v>
      </c>
      <c r="BG66" s="6"/>
      <c r="BH66" s="6"/>
      <c r="BI66" s="78"/>
      <c r="BJ66" s="7">
        <f t="shared" si="27"/>
        <v>0</v>
      </c>
      <c r="BK66" s="7">
        <f t="shared" si="60"/>
        <v>0</v>
      </c>
      <c r="BL66" s="78">
        <f t="shared" si="29"/>
        <v>0</v>
      </c>
      <c r="BM66" s="6"/>
      <c r="BN66" s="6"/>
      <c r="BO66" s="78"/>
      <c r="BP66" s="7">
        <f t="shared" si="30"/>
        <v>0</v>
      </c>
      <c r="BQ66" s="7">
        <f t="shared" si="61"/>
        <v>0</v>
      </c>
      <c r="BR66" s="78">
        <f t="shared" si="32"/>
        <v>0</v>
      </c>
      <c r="BS66" s="6"/>
      <c r="BT66" s="6"/>
      <c r="BU66" s="78"/>
      <c r="BV66" s="7">
        <f t="shared" si="33"/>
        <v>0</v>
      </c>
      <c r="BW66" s="6">
        <f t="shared" si="62"/>
        <v>0</v>
      </c>
      <c r="BX66" s="78">
        <f t="shared" si="35"/>
        <v>0</v>
      </c>
      <c r="BY66" s="17">
        <v>12</v>
      </c>
      <c r="BZ66" s="18">
        <f t="shared" si="63"/>
        <v>0</v>
      </c>
      <c r="CA66" s="18">
        <f t="shared" si="37"/>
        <v>0</v>
      </c>
    </row>
    <row r="67" spans="1:79" ht="15" customHeight="1" thickBot="1" x14ac:dyDescent="0.3">
      <c r="A67" s="22">
        <v>47</v>
      </c>
      <c r="B67" s="23"/>
      <c r="C67" s="5"/>
      <c r="D67" s="5"/>
      <c r="E67" s="6"/>
      <c r="F67" s="6"/>
      <c r="G67" s="78"/>
      <c r="H67" s="7">
        <f t="shared" si="64"/>
        <v>0</v>
      </c>
      <c r="I67" s="6">
        <f t="shared" si="51"/>
        <v>0</v>
      </c>
      <c r="J67" s="78">
        <f t="shared" si="2"/>
        <v>0</v>
      </c>
      <c r="K67" s="6"/>
      <c r="L67" s="6"/>
      <c r="M67" s="78"/>
      <c r="N67" s="7">
        <f t="shared" si="3"/>
        <v>0</v>
      </c>
      <c r="O67" s="6">
        <f t="shared" si="52"/>
        <v>0</v>
      </c>
      <c r="P67" s="78">
        <f t="shared" si="5"/>
        <v>0</v>
      </c>
      <c r="Q67" s="6"/>
      <c r="R67" s="6"/>
      <c r="S67" s="78"/>
      <c r="T67" s="7">
        <f t="shared" si="6"/>
        <v>0</v>
      </c>
      <c r="U67" s="6">
        <f t="shared" si="53"/>
        <v>0</v>
      </c>
      <c r="V67" s="78">
        <f t="shared" si="8"/>
        <v>0</v>
      </c>
      <c r="W67" s="6"/>
      <c r="X67" s="6"/>
      <c r="Y67" s="78"/>
      <c r="Z67" s="7">
        <f t="shared" si="9"/>
        <v>0</v>
      </c>
      <c r="AA67" s="6">
        <f t="shared" si="54"/>
        <v>0</v>
      </c>
      <c r="AB67" s="78">
        <f t="shared" si="11"/>
        <v>0</v>
      </c>
      <c r="AC67" s="6"/>
      <c r="AD67" s="6"/>
      <c r="AE67" s="78"/>
      <c r="AF67" s="7">
        <f t="shared" si="12"/>
        <v>0</v>
      </c>
      <c r="AG67" s="6">
        <f t="shared" si="55"/>
        <v>0</v>
      </c>
      <c r="AH67" s="78">
        <f t="shared" si="14"/>
        <v>0</v>
      </c>
      <c r="AI67" s="6"/>
      <c r="AJ67" s="6"/>
      <c r="AK67" s="78"/>
      <c r="AL67" s="7">
        <f t="shared" si="15"/>
        <v>0</v>
      </c>
      <c r="AM67" s="6">
        <f t="shared" si="56"/>
        <v>0</v>
      </c>
      <c r="AN67" s="78">
        <f t="shared" si="17"/>
        <v>0</v>
      </c>
      <c r="AO67" s="6"/>
      <c r="AP67" s="6"/>
      <c r="AQ67" s="78"/>
      <c r="AR67" s="7">
        <f t="shared" si="18"/>
        <v>0</v>
      </c>
      <c r="AS67" s="6">
        <f t="shared" si="57"/>
        <v>0</v>
      </c>
      <c r="AT67" s="78">
        <f t="shared" si="20"/>
        <v>0</v>
      </c>
      <c r="AU67" s="6"/>
      <c r="AV67" s="6"/>
      <c r="AW67" s="78"/>
      <c r="AX67" s="7">
        <f t="shared" si="21"/>
        <v>0</v>
      </c>
      <c r="AY67" s="6">
        <f t="shared" si="58"/>
        <v>0</v>
      </c>
      <c r="AZ67" s="78">
        <f t="shared" si="23"/>
        <v>0</v>
      </c>
      <c r="BA67" s="6"/>
      <c r="BB67" s="6"/>
      <c r="BC67" s="78"/>
      <c r="BD67" s="7">
        <f t="shared" si="24"/>
        <v>0</v>
      </c>
      <c r="BE67" s="6">
        <f t="shared" si="59"/>
        <v>0</v>
      </c>
      <c r="BF67" s="78">
        <f t="shared" si="26"/>
        <v>0</v>
      </c>
      <c r="BG67" s="6"/>
      <c r="BH67" s="6"/>
      <c r="BI67" s="78"/>
      <c r="BJ67" s="7">
        <f t="shared" si="27"/>
        <v>0</v>
      </c>
      <c r="BK67" s="7">
        <f t="shared" si="60"/>
        <v>0</v>
      </c>
      <c r="BL67" s="78">
        <f t="shared" si="29"/>
        <v>0</v>
      </c>
      <c r="BM67" s="6"/>
      <c r="BN67" s="6"/>
      <c r="BO67" s="78"/>
      <c r="BP67" s="7">
        <f t="shared" si="30"/>
        <v>0</v>
      </c>
      <c r="BQ67" s="7">
        <f t="shared" si="61"/>
        <v>0</v>
      </c>
      <c r="BR67" s="78">
        <f t="shared" si="32"/>
        <v>0</v>
      </c>
      <c r="BS67" s="6"/>
      <c r="BT67" s="6"/>
      <c r="BU67" s="78"/>
      <c r="BV67" s="7">
        <f t="shared" si="33"/>
        <v>0</v>
      </c>
      <c r="BW67" s="6">
        <f t="shared" si="62"/>
        <v>0</v>
      </c>
      <c r="BX67" s="78">
        <f t="shared" si="35"/>
        <v>0</v>
      </c>
      <c r="BY67" s="17">
        <v>12</v>
      </c>
      <c r="BZ67" s="18">
        <f t="shared" si="63"/>
        <v>0</v>
      </c>
      <c r="CA67" s="18">
        <f t="shared" si="37"/>
        <v>0</v>
      </c>
    </row>
    <row r="68" spans="1:79" ht="15" customHeight="1" thickBot="1" x14ac:dyDescent="0.3">
      <c r="A68" s="14">
        <v>48</v>
      </c>
      <c r="B68" s="23"/>
      <c r="C68" s="5"/>
      <c r="D68" s="5"/>
      <c r="E68" s="6"/>
      <c r="F68" s="6"/>
      <c r="G68" s="78"/>
      <c r="H68" s="7">
        <f t="shared" si="64"/>
        <v>0</v>
      </c>
      <c r="I68" s="6">
        <f t="shared" si="51"/>
        <v>0</v>
      </c>
      <c r="J68" s="78">
        <f t="shared" si="2"/>
        <v>0</v>
      </c>
      <c r="K68" s="6"/>
      <c r="L68" s="6"/>
      <c r="M68" s="78"/>
      <c r="N68" s="7">
        <f t="shared" si="3"/>
        <v>0</v>
      </c>
      <c r="O68" s="6">
        <f t="shared" si="52"/>
        <v>0</v>
      </c>
      <c r="P68" s="78">
        <f t="shared" si="5"/>
        <v>0</v>
      </c>
      <c r="Q68" s="6"/>
      <c r="R68" s="6"/>
      <c r="S68" s="78"/>
      <c r="T68" s="7">
        <f t="shared" si="6"/>
        <v>0</v>
      </c>
      <c r="U68" s="6">
        <f t="shared" si="53"/>
        <v>0</v>
      </c>
      <c r="V68" s="78">
        <f t="shared" si="8"/>
        <v>0</v>
      </c>
      <c r="W68" s="6"/>
      <c r="X68" s="6"/>
      <c r="Y68" s="78"/>
      <c r="Z68" s="7">
        <f t="shared" si="9"/>
        <v>0</v>
      </c>
      <c r="AA68" s="6">
        <f t="shared" si="54"/>
        <v>0</v>
      </c>
      <c r="AB68" s="78">
        <f t="shared" si="11"/>
        <v>0</v>
      </c>
      <c r="AC68" s="6"/>
      <c r="AD68" s="6"/>
      <c r="AE68" s="78"/>
      <c r="AF68" s="7">
        <f t="shared" si="12"/>
        <v>0</v>
      </c>
      <c r="AG68" s="6">
        <f t="shared" si="55"/>
        <v>0</v>
      </c>
      <c r="AH68" s="78">
        <f t="shared" si="14"/>
        <v>0</v>
      </c>
      <c r="AI68" s="6"/>
      <c r="AJ68" s="6"/>
      <c r="AK68" s="78"/>
      <c r="AL68" s="7">
        <f t="shared" si="15"/>
        <v>0</v>
      </c>
      <c r="AM68" s="6">
        <f t="shared" si="56"/>
        <v>0</v>
      </c>
      <c r="AN68" s="78">
        <f t="shared" si="17"/>
        <v>0</v>
      </c>
      <c r="AO68" s="6"/>
      <c r="AP68" s="6"/>
      <c r="AQ68" s="78"/>
      <c r="AR68" s="7">
        <f t="shared" si="18"/>
        <v>0</v>
      </c>
      <c r="AS68" s="6">
        <f t="shared" si="57"/>
        <v>0</v>
      </c>
      <c r="AT68" s="78">
        <f t="shared" si="20"/>
        <v>0</v>
      </c>
      <c r="AU68" s="6"/>
      <c r="AV68" s="6"/>
      <c r="AW68" s="78"/>
      <c r="AX68" s="7">
        <f t="shared" si="21"/>
        <v>0</v>
      </c>
      <c r="AY68" s="6">
        <f t="shared" si="58"/>
        <v>0</v>
      </c>
      <c r="AZ68" s="78">
        <f t="shared" si="23"/>
        <v>0</v>
      </c>
      <c r="BA68" s="6"/>
      <c r="BB68" s="6"/>
      <c r="BC68" s="78"/>
      <c r="BD68" s="7">
        <f t="shared" si="24"/>
        <v>0</v>
      </c>
      <c r="BE68" s="6">
        <f t="shared" si="59"/>
        <v>0</v>
      </c>
      <c r="BF68" s="78">
        <f t="shared" si="26"/>
        <v>0</v>
      </c>
      <c r="BG68" s="6"/>
      <c r="BH68" s="6"/>
      <c r="BI68" s="78"/>
      <c r="BJ68" s="7">
        <f t="shared" si="27"/>
        <v>0</v>
      </c>
      <c r="BK68" s="7">
        <f t="shared" si="60"/>
        <v>0</v>
      </c>
      <c r="BL68" s="78">
        <f t="shared" si="29"/>
        <v>0</v>
      </c>
      <c r="BM68" s="6"/>
      <c r="BN68" s="6"/>
      <c r="BO68" s="78"/>
      <c r="BP68" s="7">
        <f t="shared" si="30"/>
        <v>0</v>
      </c>
      <c r="BQ68" s="7">
        <f t="shared" si="61"/>
        <v>0</v>
      </c>
      <c r="BR68" s="78">
        <f t="shared" si="32"/>
        <v>0</v>
      </c>
      <c r="BS68" s="6"/>
      <c r="BT68" s="6"/>
      <c r="BU68" s="78"/>
      <c r="BV68" s="7">
        <f t="shared" si="33"/>
        <v>0</v>
      </c>
      <c r="BW68" s="6">
        <f t="shared" si="62"/>
        <v>0</v>
      </c>
      <c r="BX68" s="78">
        <f t="shared" si="35"/>
        <v>0</v>
      </c>
      <c r="BY68" s="17">
        <v>12</v>
      </c>
      <c r="BZ68" s="18">
        <f t="shared" si="63"/>
        <v>0</v>
      </c>
      <c r="CA68" s="18">
        <f t="shared" si="37"/>
        <v>0</v>
      </c>
    </row>
    <row r="69" spans="1:79" ht="15" customHeight="1" thickBot="1" x14ac:dyDescent="0.3">
      <c r="A69" s="22">
        <v>49</v>
      </c>
      <c r="B69" s="23"/>
      <c r="C69" s="5"/>
      <c r="D69" s="5"/>
      <c r="E69" s="6"/>
      <c r="F69" s="6"/>
      <c r="G69" s="78"/>
      <c r="H69" s="7">
        <f t="shared" si="64"/>
        <v>0</v>
      </c>
      <c r="I69" s="6">
        <f t="shared" si="51"/>
        <v>0</v>
      </c>
      <c r="J69" s="78">
        <f t="shared" si="2"/>
        <v>0</v>
      </c>
      <c r="K69" s="6"/>
      <c r="L69" s="6"/>
      <c r="M69" s="78"/>
      <c r="N69" s="7">
        <f t="shared" si="3"/>
        <v>0</v>
      </c>
      <c r="O69" s="6">
        <f t="shared" si="52"/>
        <v>0</v>
      </c>
      <c r="P69" s="78">
        <f t="shared" si="5"/>
        <v>0</v>
      </c>
      <c r="Q69" s="6"/>
      <c r="R69" s="6"/>
      <c r="S69" s="78"/>
      <c r="T69" s="7">
        <f t="shared" si="6"/>
        <v>0</v>
      </c>
      <c r="U69" s="6">
        <f t="shared" si="53"/>
        <v>0</v>
      </c>
      <c r="V69" s="78">
        <f t="shared" si="8"/>
        <v>0</v>
      </c>
      <c r="W69" s="6"/>
      <c r="X69" s="6"/>
      <c r="Y69" s="78"/>
      <c r="Z69" s="7">
        <f t="shared" si="9"/>
        <v>0</v>
      </c>
      <c r="AA69" s="6">
        <f t="shared" si="54"/>
        <v>0</v>
      </c>
      <c r="AB69" s="78">
        <f t="shared" si="11"/>
        <v>0</v>
      </c>
      <c r="AC69" s="6"/>
      <c r="AD69" s="6"/>
      <c r="AE69" s="78"/>
      <c r="AF69" s="7">
        <f t="shared" si="12"/>
        <v>0</v>
      </c>
      <c r="AG69" s="6">
        <f t="shared" si="55"/>
        <v>0</v>
      </c>
      <c r="AH69" s="78">
        <f t="shared" si="14"/>
        <v>0</v>
      </c>
      <c r="AI69" s="6"/>
      <c r="AJ69" s="6"/>
      <c r="AK69" s="78"/>
      <c r="AL69" s="7">
        <f t="shared" si="15"/>
        <v>0</v>
      </c>
      <c r="AM69" s="6">
        <f t="shared" si="56"/>
        <v>0</v>
      </c>
      <c r="AN69" s="78">
        <f t="shared" si="17"/>
        <v>0</v>
      </c>
      <c r="AO69" s="6"/>
      <c r="AP69" s="6"/>
      <c r="AQ69" s="78"/>
      <c r="AR69" s="7">
        <f t="shared" si="18"/>
        <v>0</v>
      </c>
      <c r="AS69" s="6">
        <f t="shared" si="57"/>
        <v>0</v>
      </c>
      <c r="AT69" s="78">
        <f t="shared" si="20"/>
        <v>0</v>
      </c>
      <c r="AU69" s="6"/>
      <c r="AV69" s="6"/>
      <c r="AW69" s="78"/>
      <c r="AX69" s="7">
        <f t="shared" si="21"/>
        <v>0</v>
      </c>
      <c r="AY69" s="6">
        <f t="shared" si="58"/>
        <v>0</v>
      </c>
      <c r="AZ69" s="78">
        <f t="shared" si="23"/>
        <v>0</v>
      </c>
      <c r="BA69" s="6"/>
      <c r="BB69" s="6"/>
      <c r="BC69" s="78"/>
      <c r="BD69" s="7">
        <f t="shared" si="24"/>
        <v>0</v>
      </c>
      <c r="BE69" s="6">
        <f t="shared" si="59"/>
        <v>0</v>
      </c>
      <c r="BF69" s="78">
        <f t="shared" si="26"/>
        <v>0</v>
      </c>
      <c r="BG69" s="6"/>
      <c r="BH69" s="6"/>
      <c r="BI69" s="78"/>
      <c r="BJ69" s="7">
        <f t="shared" si="27"/>
        <v>0</v>
      </c>
      <c r="BK69" s="7">
        <f t="shared" si="60"/>
        <v>0</v>
      </c>
      <c r="BL69" s="78">
        <f t="shared" si="29"/>
        <v>0</v>
      </c>
      <c r="BM69" s="6"/>
      <c r="BN69" s="6"/>
      <c r="BO69" s="78"/>
      <c r="BP69" s="7">
        <f t="shared" si="30"/>
        <v>0</v>
      </c>
      <c r="BQ69" s="7">
        <f t="shared" si="61"/>
        <v>0</v>
      </c>
      <c r="BR69" s="78">
        <f t="shared" si="32"/>
        <v>0</v>
      </c>
      <c r="BS69" s="6"/>
      <c r="BT69" s="6"/>
      <c r="BU69" s="78"/>
      <c r="BV69" s="7">
        <f t="shared" si="33"/>
        <v>0</v>
      </c>
      <c r="BW69" s="6">
        <f t="shared" si="62"/>
        <v>0</v>
      </c>
      <c r="BX69" s="78">
        <f t="shared" si="35"/>
        <v>0</v>
      </c>
      <c r="BY69" s="17">
        <v>12</v>
      </c>
      <c r="BZ69" s="18">
        <f t="shared" si="63"/>
        <v>0</v>
      </c>
      <c r="CA69" s="18">
        <f t="shared" si="37"/>
        <v>0</v>
      </c>
    </row>
    <row r="70" spans="1:79" ht="15" customHeight="1" thickBot="1" x14ac:dyDescent="0.3">
      <c r="A70" s="14">
        <v>50</v>
      </c>
      <c r="B70" s="23"/>
      <c r="C70" s="5"/>
      <c r="D70" s="5"/>
      <c r="E70" s="6"/>
      <c r="F70" s="6"/>
      <c r="G70" s="78"/>
      <c r="H70" s="7">
        <f t="shared" si="64"/>
        <v>0</v>
      </c>
      <c r="I70" s="6">
        <f t="shared" ref="I70:I119" si="65">IF(H70=0,0,F70/H70)</f>
        <v>0</v>
      </c>
      <c r="J70" s="78">
        <f t="shared" si="2"/>
        <v>0</v>
      </c>
      <c r="K70" s="6"/>
      <c r="L70" s="6"/>
      <c r="M70" s="78"/>
      <c r="N70" s="7">
        <f t="shared" si="3"/>
        <v>0</v>
      </c>
      <c r="O70" s="6">
        <f t="shared" ref="O70:O119" si="66">IF(N70=0,0,L70/N70)</f>
        <v>0</v>
      </c>
      <c r="P70" s="78">
        <f t="shared" si="5"/>
        <v>0</v>
      </c>
      <c r="Q70" s="6"/>
      <c r="R70" s="6"/>
      <c r="S70" s="78"/>
      <c r="T70" s="7">
        <f t="shared" si="6"/>
        <v>0</v>
      </c>
      <c r="U70" s="6">
        <f t="shared" ref="U70:U119" si="67">IF(T70=0,0,R70/T70)</f>
        <v>0</v>
      </c>
      <c r="V70" s="78">
        <f t="shared" si="8"/>
        <v>0</v>
      </c>
      <c r="W70" s="6"/>
      <c r="X70" s="6"/>
      <c r="Y70" s="78"/>
      <c r="Z70" s="7">
        <f t="shared" si="9"/>
        <v>0</v>
      </c>
      <c r="AA70" s="6">
        <f t="shared" ref="AA70:AA119" si="68">IF(Z70=0,0,X70/Z70)</f>
        <v>0</v>
      </c>
      <c r="AB70" s="78">
        <f t="shared" si="11"/>
        <v>0</v>
      </c>
      <c r="AC70" s="6"/>
      <c r="AD70" s="6"/>
      <c r="AE70" s="78"/>
      <c r="AF70" s="7">
        <f t="shared" si="12"/>
        <v>0</v>
      </c>
      <c r="AG70" s="6">
        <f t="shared" ref="AG70:AG119" si="69">IF(AF70=0,0,AD70/AF70)</f>
        <v>0</v>
      </c>
      <c r="AH70" s="78">
        <f t="shared" si="14"/>
        <v>0</v>
      </c>
      <c r="AI70" s="6"/>
      <c r="AJ70" s="6"/>
      <c r="AK70" s="78"/>
      <c r="AL70" s="7">
        <f t="shared" si="15"/>
        <v>0</v>
      </c>
      <c r="AM70" s="6">
        <f t="shared" ref="AM70:AM119" si="70">IF(AL70=0,0,AJ70/AL70)</f>
        <v>0</v>
      </c>
      <c r="AN70" s="78">
        <f t="shared" si="17"/>
        <v>0</v>
      </c>
      <c r="AO70" s="6"/>
      <c r="AP70" s="6"/>
      <c r="AQ70" s="78"/>
      <c r="AR70" s="7">
        <f t="shared" si="18"/>
        <v>0</v>
      </c>
      <c r="AS70" s="6">
        <f t="shared" ref="AS70:AS119" si="71">IF(AR70=0,0,AP70/AR70)</f>
        <v>0</v>
      </c>
      <c r="AT70" s="78">
        <f t="shared" si="20"/>
        <v>0</v>
      </c>
      <c r="AU70" s="6"/>
      <c r="AV70" s="6"/>
      <c r="AW70" s="78"/>
      <c r="AX70" s="7">
        <f t="shared" si="21"/>
        <v>0</v>
      </c>
      <c r="AY70" s="6">
        <f t="shared" ref="AY70:AY119" si="72">IF(AX70=0,0,AV70/AX70)</f>
        <v>0</v>
      </c>
      <c r="AZ70" s="78">
        <f t="shared" si="23"/>
        <v>0</v>
      </c>
      <c r="BA70" s="6"/>
      <c r="BB70" s="6"/>
      <c r="BC70" s="78"/>
      <c r="BD70" s="7">
        <f t="shared" si="24"/>
        <v>0</v>
      </c>
      <c r="BE70" s="6">
        <f t="shared" ref="BE70:BE119" si="73">IF(BD70=0,0,BB70/BD70)</f>
        <v>0</v>
      </c>
      <c r="BF70" s="78">
        <f t="shared" si="26"/>
        <v>0</v>
      </c>
      <c r="BG70" s="6"/>
      <c r="BH70" s="6"/>
      <c r="BI70" s="78"/>
      <c r="BJ70" s="7">
        <f t="shared" si="27"/>
        <v>0</v>
      </c>
      <c r="BK70" s="7">
        <f t="shared" ref="BK70:BK119" si="74">IF(BJ70=0,0,BH70/BJ70)</f>
        <v>0</v>
      </c>
      <c r="BL70" s="78">
        <f t="shared" si="29"/>
        <v>0</v>
      </c>
      <c r="BM70" s="6"/>
      <c r="BN70" s="6"/>
      <c r="BO70" s="78"/>
      <c r="BP70" s="7">
        <f t="shared" si="30"/>
        <v>0</v>
      </c>
      <c r="BQ70" s="7">
        <f t="shared" ref="BQ70:BQ119" si="75">IF(BP70=0,0,BN70/BP70)</f>
        <v>0</v>
      </c>
      <c r="BR70" s="78">
        <f t="shared" si="32"/>
        <v>0</v>
      </c>
      <c r="BS70" s="6"/>
      <c r="BT70" s="6"/>
      <c r="BU70" s="78"/>
      <c r="BV70" s="7">
        <f t="shared" si="33"/>
        <v>0</v>
      </c>
      <c r="BW70" s="6">
        <f t="shared" ref="BW70:BW119" si="76">IF(BV70=0,0,BT70/BV70)</f>
        <v>0</v>
      </c>
      <c r="BX70" s="78">
        <f t="shared" si="35"/>
        <v>0</v>
      </c>
      <c r="BY70" s="17">
        <v>12</v>
      </c>
      <c r="BZ70" s="18">
        <f t="shared" ref="BZ70:BZ119" si="77">IF(BY70=0,0,(I70+O70+U70+AA70+AG70+AM70+AS70+AY70+BE70+BK70+BQ70+BW70)/BY70)</f>
        <v>0</v>
      </c>
      <c r="CA70" s="18">
        <f t="shared" si="37"/>
        <v>0</v>
      </c>
    </row>
    <row r="71" spans="1:79" ht="15" customHeight="1" thickBot="1" x14ac:dyDescent="0.3">
      <c r="A71" s="22">
        <v>51</v>
      </c>
      <c r="B71" s="23"/>
      <c r="C71" s="5"/>
      <c r="D71" s="5"/>
      <c r="E71" s="6"/>
      <c r="F71" s="6"/>
      <c r="G71" s="78"/>
      <c r="H71" s="7">
        <f t="shared" si="64"/>
        <v>0</v>
      </c>
      <c r="I71" s="6">
        <f t="shared" si="65"/>
        <v>0</v>
      </c>
      <c r="J71" s="78">
        <f t="shared" si="2"/>
        <v>0</v>
      </c>
      <c r="K71" s="6"/>
      <c r="L71" s="6"/>
      <c r="M71" s="78"/>
      <c r="N71" s="7">
        <f t="shared" si="3"/>
        <v>0</v>
      </c>
      <c r="O71" s="6">
        <f t="shared" si="66"/>
        <v>0</v>
      </c>
      <c r="P71" s="78">
        <f t="shared" si="5"/>
        <v>0</v>
      </c>
      <c r="Q71" s="6"/>
      <c r="R71" s="6"/>
      <c r="S71" s="78"/>
      <c r="T71" s="7">
        <f t="shared" si="6"/>
        <v>0</v>
      </c>
      <c r="U71" s="6">
        <f t="shared" si="67"/>
        <v>0</v>
      </c>
      <c r="V71" s="78">
        <f t="shared" si="8"/>
        <v>0</v>
      </c>
      <c r="W71" s="6"/>
      <c r="X71" s="6"/>
      <c r="Y71" s="78"/>
      <c r="Z71" s="7">
        <f t="shared" si="9"/>
        <v>0</v>
      </c>
      <c r="AA71" s="6">
        <f t="shared" si="68"/>
        <v>0</v>
      </c>
      <c r="AB71" s="78">
        <f t="shared" si="11"/>
        <v>0</v>
      </c>
      <c r="AC71" s="6"/>
      <c r="AD71" s="6"/>
      <c r="AE71" s="78"/>
      <c r="AF71" s="7">
        <f t="shared" si="12"/>
        <v>0</v>
      </c>
      <c r="AG71" s="6">
        <f t="shared" si="69"/>
        <v>0</v>
      </c>
      <c r="AH71" s="78">
        <f t="shared" si="14"/>
        <v>0</v>
      </c>
      <c r="AI71" s="6"/>
      <c r="AJ71" s="6"/>
      <c r="AK71" s="78"/>
      <c r="AL71" s="7">
        <f t="shared" si="15"/>
        <v>0</v>
      </c>
      <c r="AM71" s="6">
        <f t="shared" si="70"/>
        <v>0</v>
      </c>
      <c r="AN71" s="78">
        <f t="shared" si="17"/>
        <v>0</v>
      </c>
      <c r="AO71" s="6"/>
      <c r="AP71" s="6"/>
      <c r="AQ71" s="78"/>
      <c r="AR71" s="7">
        <f t="shared" si="18"/>
        <v>0</v>
      </c>
      <c r="AS71" s="6">
        <f t="shared" si="71"/>
        <v>0</v>
      </c>
      <c r="AT71" s="78">
        <f t="shared" si="20"/>
        <v>0</v>
      </c>
      <c r="AU71" s="6"/>
      <c r="AV71" s="6"/>
      <c r="AW71" s="78"/>
      <c r="AX71" s="7">
        <f t="shared" si="21"/>
        <v>0</v>
      </c>
      <c r="AY71" s="6">
        <f t="shared" si="72"/>
        <v>0</v>
      </c>
      <c r="AZ71" s="78">
        <f t="shared" si="23"/>
        <v>0</v>
      </c>
      <c r="BA71" s="6"/>
      <c r="BB71" s="6"/>
      <c r="BC71" s="78"/>
      <c r="BD71" s="7">
        <f t="shared" si="24"/>
        <v>0</v>
      </c>
      <c r="BE71" s="6">
        <f t="shared" si="73"/>
        <v>0</v>
      </c>
      <c r="BF71" s="78">
        <f t="shared" si="26"/>
        <v>0</v>
      </c>
      <c r="BG71" s="6"/>
      <c r="BH71" s="6"/>
      <c r="BI71" s="78"/>
      <c r="BJ71" s="7">
        <f t="shared" si="27"/>
        <v>0</v>
      </c>
      <c r="BK71" s="7">
        <f t="shared" si="74"/>
        <v>0</v>
      </c>
      <c r="BL71" s="78">
        <f t="shared" si="29"/>
        <v>0</v>
      </c>
      <c r="BM71" s="6"/>
      <c r="BN71" s="6"/>
      <c r="BO71" s="78"/>
      <c r="BP71" s="7">
        <f t="shared" si="30"/>
        <v>0</v>
      </c>
      <c r="BQ71" s="7">
        <f t="shared" si="75"/>
        <v>0</v>
      </c>
      <c r="BR71" s="78">
        <f t="shared" si="32"/>
        <v>0</v>
      </c>
      <c r="BS71" s="6"/>
      <c r="BT71" s="6"/>
      <c r="BU71" s="78"/>
      <c r="BV71" s="7">
        <f t="shared" si="33"/>
        <v>0</v>
      </c>
      <c r="BW71" s="6">
        <f t="shared" si="76"/>
        <v>0</v>
      </c>
      <c r="BX71" s="78">
        <f t="shared" si="35"/>
        <v>0</v>
      </c>
      <c r="BY71" s="17">
        <v>12</v>
      </c>
      <c r="BZ71" s="18">
        <f t="shared" si="77"/>
        <v>0</v>
      </c>
      <c r="CA71" s="18">
        <f t="shared" si="37"/>
        <v>0</v>
      </c>
    </row>
    <row r="72" spans="1:79" ht="15" customHeight="1" thickBot="1" x14ac:dyDescent="0.3">
      <c r="A72" s="14">
        <v>52</v>
      </c>
      <c r="B72" s="23"/>
      <c r="C72" s="5"/>
      <c r="D72" s="5"/>
      <c r="E72" s="6"/>
      <c r="F72" s="6"/>
      <c r="G72" s="78"/>
      <c r="H72" s="7">
        <f t="shared" si="64"/>
        <v>0</v>
      </c>
      <c r="I72" s="6">
        <f t="shared" si="65"/>
        <v>0</v>
      </c>
      <c r="J72" s="78">
        <f t="shared" si="2"/>
        <v>0</v>
      </c>
      <c r="K72" s="6"/>
      <c r="L72" s="6"/>
      <c r="M72" s="78"/>
      <c r="N72" s="7">
        <f t="shared" si="3"/>
        <v>0</v>
      </c>
      <c r="O72" s="6">
        <f t="shared" si="66"/>
        <v>0</v>
      </c>
      <c r="P72" s="78">
        <f t="shared" si="5"/>
        <v>0</v>
      </c>
      <c r="Q72" s="6"/>
      <c r="R72" s="6"/>
      <c r="S72" s="78"/>
      <c r="T72" s="7">
        <f t="shared" si="6"/>
        <v>0</v>
      </c>
      <c r="U72" s="6">
        <f t="shared" si="67"/>
        <v>0</v>
      </c>
      <c r="V72" s="78">
        <f t="shared" si="8"/>
        <v>0</v>
      </c>
      <c r="W72" s="6"/>
      <c r="X72" s="6"/>
      <c r="Y72" s="78"/>
      <c r="Z72" s="7">
        <f t="shared" si="9"/>
        <v>0</v>
      </c>
      <c r="AA72" s="6">
        <f t="shared" si="68"/>
        <v>0</v>
      </c>
      <c r="AB72" s="78">
        <f t="shared" si="11"/>
        <v>0</v>
      </c>
      <c r="AC72" s="6"/>
      <c r="AD72" s="6"/>
      <c r="AE72" s="78"/>
      <c r="AF72" s="7">
        <f t="shared" si="12"/>
        <v>0</v>
      </c>
      <c r="AG72" s="6">
        <f t="shared" si="69"/>
        <v>0</v>
      </c>
      <c r="AH72" s="78">
        <f t="shared" si="14"/>
        <v>0</v>
      </c>
      <c r="AI72" s="6"/>
      <c r="AJ72" s="6"/>
      <c r="AK72" s="78"/>
      <c r="AL72" s="7">
        <f t="shared" si="15"/>
        <v>0</v>
      </c>
      <c r="AM72" s="6">
        <f t="shared" si="70"/>
        <v>0</v>
      </c>
      <c r="AN72" s="78">
        <f t="shared" si="17"/>
        <v>0</v>
      </c>
      <c r="AO72" s="6"/>
      <c r="AP72" s="6"/>
      <c r="AQ72" s="78"/>
      <c r="AR72" s="7">
        <f t="shared" si="18"/>
        <v>0</v>
      </c>
      <c r="AS72" s="6">
        <f t="shared" si="71"/>
        <v>0</v>
      </c>
      <c r="AT72" s="78">
        <f t="shared" si="20"/>
        <v>0</v>
      </c>
      <c r="AU72" s="6"/>
      <c r="AV72" s="6"/>
      <c r="AW72" s="78"/>
      <c r="AX72" s="7">
        <f t="shared" si="21"/>
        <v>0</v>
      </c>
      <c r="AY72" s="6">
        <f t="shared" si="72"/>
        <v>0</v>
      </c>
      <c r="AZ72" s="78">
        <f t="shared" si="23"/>
        <v>0</v>
      </c>
      <c r="BA72" s="6"/>
      <c r="BB72" s="6"/>
      <c r="BC72" s="78"/>
      <c r="BD72" s="7">
        <f t="shared" si="24"/>
        <v>0</v>
      </c>
      <c r="BE72" s="6">
        <f t="shared" si="73"/>
        <v>0</v>
      </c>
      <c r="BF72" s="78">
        <f t="shared" si="26"/>
        <v>0</v>
      </c>
      <c r="BG72" s="6"/>
      <c r="BH72" s="6"/>
      <c r="BI72" s="78"/>
      <c r="BJ72" s="7">
        <f t="shared" si="27"/>
        <v>0</v>
      </c>
      <c r="BK72" s="7">
        <f t="shared" si="74"/>
        <v>0</v>
      </c>
      <c r="BL72" s="78">
        <f t="shared" si="29"/>
        <v>0</v>
      </c>
      <c r="BM72" s="6"/>
      <c r="BN72" s="6"/>
      <c r="BO72" s="78"/>
      <c r="BP72" s="7">
        <f t="shared" si="30"/>
        <v>0</v>
      </c>
      <c r="BQ72" s="7">
        <f t="shared" si="75"/>
        <v>0</v>
      </c>
      <c r="BR72" s="78">
        <f t="shared" si="32"/>
        <v>0</v>
      </c>
      <c r="BS72" s="6"/>
      <c r="BT72" s="6"/>
      <c r="BU72" s="78"/>
      <c r="BV72" s="7">
        <f t="shared" si="33"/>
        <v>0</v>
      </c>
      <c r="BW72" s="6">
        <f t="shared" si="76"/>
        <v>0</v>
      </c>
      <c r="BX72" s="78">
        <f t="shared" si="35"/>
        <v>0</v>
      </c>
      <c r="BY72" s="17">
        <v>12</v>
      </c>
      <c r="BZ72" s="18">
        <f t="shared" si="77"/>
        <v>0</v>
      </c>
      <c r="CA72" s="18">
        <f t="shared" si="37"/>
        <v>0</v>
      </c>
    </row>
    <row r="73" spans="1:79" ht="15" customHeight="1" thickBot="1" x14ac:dyDescent="0.3">
      <c r="A73" s="22">
        <v>53</v>
      </c>
      <c r="B73" s="23"/>
      <c r="C73" s="5"/>
      <c r="D73" s="5"/>
      <c r="E73" s="6"/>
      <c r="F73" s="6"/>
      <c r="G73" s="78"/>
      <c r="H73" s="7">
        <f t="shared" si="64"/>
        <v>0</v>
      </c>
      <c r="I73" s="6">
        <f t="shared" si="65"/>
        <v>0</v>
      </c>
      <c r="J73" s="78">
        <f t="shared" si="2"/>
        <v>0</v>
      </c>
      <c r="K73" s="6"/>
      <c r="L73" s="6"/>
      <c r="M73" s="78"/>
      <c r="N73" s="7">
        <f t="shared" si="3"/>
        <v>0</v>
      </c>
      <c r="O73" s="6">
        <f t="shared" si="66"/>
        <v>0</v>
      </c>
      <c r="P73" s="78">
        <f t="shared" si="5"/>
        <v>0</v>
      </c>
      <c r="Q73" s="6"/>
      <c r="R73" s="6"/>
      <c r="S73" s="78"/>
      <c r="T73" s="7">
        <f t="shared" si="6"/>
        <v>0</v>
      </c>
      <c r="U73" s="6">
        <f t="shared" si="67"/>
        <v>0</v>
      </c>
      <c r="V73" s="78">
        <f t="shared" si="8"/>
        <v>0</v>
      </c>
      <c r="W73" s="6"/>
      <c r="X73" s="6"/>
      <c r="Y73" s="78"/>
      <c r="Z73" s="7">
        <f t="shared" si="9"/>
        <v>0</v>
      </c>
      <c r="AA73" s="6">
        <f t="shared" si="68"/>
        <v>0</v>
      </c>
      <c r="AB73" s="78">
        <f t="shared" si="11"/>
        <v>0</v>
      </c>
      <c r="AC73" s="6"/>
      <c r="AD73" s="6"/>
      <c r="AE73" s="78"/>
      <c r="AF73" s="7">
        <f t="shared" si="12"/>
        <v>0</v>
      </c>
      <c r="AG73" s="6">
        <f t="shared" si="69"/>
        <v>0</v>
      </c>
      <c r="AH73" s="78">
        <f t="shared" si="14"/>
        <v>0</v>
      </c>
      <c r="AI73" s="6"/>
      <c r="AJ73" s="6"/>
      <c r="AK73" s="78"/>
      <c r="AL73" s="7">
        <f t="shared" si="15"/>
        <v>0</v>
      </c>
      <c r="AM73" s="6">
        <f t="shared" si="70"/>
        <v>0</v>
      </c>
      <c r="AN73" s="78">
        <f t="shared" si="17"/>
        <v>0</v>
      </c>
      <c r="AO73" s="6"/>
      <c r="AP73" s="6"/>
      <c r="AQ73" s="78"/>
      <c r="AR73" s="7">
        <f t="shared" si="18"/>
        <v>0</v>
      </c>
      <c r="AS73" s="6">
        <f t="shared" si="71"/>
        <v>0</v>
      </c>
      <c r="AT73" s="78">
        <f t="shared" si="20"/>
        <v>0</v>
      </c>
      <c r="AU73" s="6"/>
      <c r="AV73" s="6"/>
      <c r="AW73" s="78"/>
      <c r="AX73" s="7">
        <f t="shared" si="21"/>
        <v>0</v>
      </c>
      <c r="AY73" s="6">
        <f t="shared" si="72"/>
        <v>0</v>
      </c>
      <c r="AZ73" s="78">
        <f t="shared" si="23"/>
        <v>0</v>
      </c>
      <c r="BA73" s="6"/>
      <c r="BB73" s="6"/>
      <c r="BC73" s="78"/>
      <c r="BD73" s="7">
        <f t="shared" si="24"/>
        <v>0</v>
      </c>
      <c r="BE73" s="6">
        <f t="shared" si="73"/>
        <v>0</v>
      </c>
      <c r="BF73" s="78">
        <f t="shared" si="26"/>
        <v>0</v>
      </c>
      <c r="BG73" s="6"/>
      <c r="BH73" s="6"/>
      <c r="BI73" s="78"/>
      <c r="BJ73" s="7">
        <f t="shared" si="27"/>
        <v>0</v>
      </c>
      <c r="BK73" s="7">
        <f t="shared" si="74"/>
        <v>0</v>
      </c>
      <c r="BL73" s="78">
        <f t="shared" si="29"/>
        <v>0</v>
      </c>
      <c r="BM73" s="6"/>
      <c r="BN73" s="6"/>
      <c r="BO73" s="78"/>
      <c r="BP73" s="7">
        <f t="shared" si="30"/>
        <v>0</v>
      </c>
      <c r="BQ73" s="7">
        <f t="shared" si="75"/>
        <v>0</v>
      </c>
      <c r="BR73" s="78">
        <f t="shared" si="32"/>
        <v>0</v>
      </c>
      <c r="BS73" s="6"/>
      <c r="BT73" s="6"/>
      <c r="BU73" s="78"/>
      <c r="BV73" s="7">
        <f t="shared" si="33"/>
        <v>0</v>
      </c>
      <c r="BW73" s="6">
        <f t="shared" si="76"/>
        <v>0</v>
      </c>
      <c r="BX73" s="78">
        <f t="shared" si="35"/>
        <v>0</v>
      </c>
      <c r="BY73" s="17">
        <v>12</v>
      </c>
      <c r="BZ73" s="18">
        <f t="shared" si="77"/>
        <v>0</v>
      </c>
      <c r="CA73" s="18">
        <f t="shared" si="37"/>
        <v>0</v>
      </c>
    </row>
    <row r="74" spans="1:79" ht="15" customHeight="1" thickBot="1" x14ac:dyDescent="0.3">
      <c r="A74" s="14">
        <v>54</v>
      </c>
      <c r="B74" s="23"/>
      <c r="C74" s="5"/>
      <c r="D74" s="5"/>
      <c r="E74" s="6"/>
      <c r="F74" s="6"/>
      <c r="G74" s="78"/>
      <c r="H74" s="7">
        <f t="shared" si="64"/>
        <v>0</v>
      </c>
      <c r="I74" s="6">
        <f t="shared" si="65"/>
        <v>0</v>
      </c>
      <c r="J74" s="78">
        <f t="shared" si="2"/>
        <v>0</v>
      </c>
      <c r="K74" s="6"/>
      <c r="L74" s="6"/>
      <c r="M74" s="78"/>
      <c r="N74" s="7">
        <f t="shared" si="3"/>
        <v>0</v>
      </c>
      <c r="O74" s="6">
        <f t="shared" si="66"/>
        <v>0</v>
      </c>
      <c r="P74" s="78">
        <f t="shared" si="5"/>
        <v>0</v>
      </c>
      <c r="Q74" s="6"/>
      <c r="R74" s="6"/>
      <c r="S74" s="78"/>
      <c r="T74" s="7">
        <f t="shared" si="6"/>
        <v>0</v>
      </c>
      <c r="U74" s="6">
        <f t="shared" si="67"/>
        <v>0</v>
      </c>
      <c r="V74" s="78">
        <f t="shared" si="8"/>
        <v>0</v>
      </c>
      <c r="W74" s="6"/>
      <c r="X74" s="6"/>
      <c r="Y74" s="78"/>
      <c r="Z74" s="7">
        <f t="shared" si="9"/>
        <v>0</v>
      </c>
      <c r="AA74" s="6">
        <f t="shared" si="68"/>
        <v>0</v>
      </c>
      <c r="AB74" s="78">
        <f t="shared" si="11"/>
        <v>0</v>
      </c>
      <c r="AC74" s="6"/>
      <c r="AD74" s="6"/>
      <c r="AE74" s="78"/>
      <c r="AF74" s="7">
        <f t="shared" si="12"/>
        <v>0</v>
      </c>
      <c r="AG74" s="6">
        <f t="shared" si="69"/>
        <v>0</v>
      </c>
      <c r="AH74" s="78">
        <f t="shared" si="14"/>
        <v>0</v>
      </c>
      <c r="AI74" s="6"/>
      <c r="AJ74" s="6"/>
      <c r="AK74" s="78"/>
      <c r="AL74" s="7">
        <f t="shared" si="15"/>
        <v>0</v>
      </c>
      <c r="AM74" s="6">
        <f t="shared" si="70"/>
        <v>0</v>
      </c>
      <c r="AN74" s="78">
        <f t="shared" si="17"/>
        <v>0</v>
      </c>
      <c r="AO74" s="6"/>
      <c r="AP74" s="6"/>
      <c r="AQ74" s="78"/>
      <c r="AR74" s="7">
        <f t="shared" si="18"/>
        <v>0</v>
      </c>
      <c r="AS74" s="6">
        <f t="shared" si="71"/>
        <v>0</v>
      </c>
      <c r="AT74" s="78">
        <f t="shared" si="20"/>
        <v>0</v>
      </c>
      <c r="AU74" s="6"/>
      <c r="AV74" s="6"/>
      <c r="AW74" s="78"/>
      <c r="AX74" s="7">
        <f t="shared" si="21"/>
        <v>0</v>
      </c>
      <c r="AY74" s="6">
        <f t="shared" si="72"/>
        <v>0</v>
      </c>
      <c r="AZ74" s="78">
        <f t="shared" si="23"/>
        <v>0</v>
      </c>
      <c r="BA74" s="6"/>
      <c r="BB74" s="6"/>
      <c r="BC74" s="78"/>
      <c r="BD74" s="7">
        <f t="shared" si="24"/>
        <v>0</v>
      </c>
      <c r="BE74" s="6">
        <f t="shared" si="73"/>
        <v>0</v>
      </c>
      <c r="BF74" s="78">
        <f t="shared" si="26"/>
        <v>0</v>
      </c>
      <c r="BG74" s="6"/>
      <c r="BH74" s="6"/>
      <c r="BI74" s="78"/>
      <c r="BJ74" s="7">
        <f t="shared" si="27"/>
        <v>0</v>
      </c>
      <c r="BK74" s="7">
        <f t="shared" si="74"/>
        <v>0</v>
      </c>
      <c r="BL74" s="78">
        <f t="shared" si="29"/>
        <v>0</v>
      </c>
      <c r="BM74" s="6"/>
      <c r="BN74" s="6"/>
      <c r="BO74" s="78"/>
      <c r="BP74" s="7">
        <f t="shared" si="30"/>
        <v>0</v>
      </c>
      <c r="BQ74" s="7">
        <f t="shared" si="75"/>
        <v>0</v>
      </c>
      <c r="BR74" s="78">
        <f t="shared" si="32"/>
        <v>0</v>
      </c>
      <c r="BS74" s="6"/>
      <c r="BT74" s="6"/>
      <c r="BU74" s="78"/>
      <c r="BV74" s="7">
        <f t="shared" si="33"/>
        <v>0</v>
      </c>
      <c r="BW74" s="6">
        <f t="shared" si="76"/>
        <v>0</v>
      </c>
      <c r="BX74" s="78">
        <f t="shared" si="35"/>
        <v>0</v>
      </c>
      <c r="BY74" s="17">
        <v>12</v>
      </c>
      <c r="BZ74" s="18">
        <f t="shared" si="77"/>
        <v>0</v>
      </c>
      <c r="CA74" s="18">
        <f t="shared" si="37"/>
        <v>0</v>
      </c>
    </row>
    <row r="75" spans="1:79" ht="15" customHeight="1" thickBot="1" x14ac:dyDescent="0.3">
      <c r="A75" s="22">
        <v>55</v>
      </c>
      <c r="B75" s="23"/>
      <c r="C75" s="5"/>
      <c r="D75" s="5"/>
      <c r="E75" s="6"/>
      <c r="F75" s="6"/>
      <c r="G75" s="78"/>
      <c r="H75" s="7">
        <f t="shared" si="64"/>
        <v>0</v>
      </c>
      <c r="I75" s="6">
        <f t="shared" si="65"/>
        <v>0</v>
      </c>
      <c r="J75" s="78">
        <f t="shared" si="2"/>
        <v>0</v>
      </c>
      <c r="K75" s="6"/>
      <c r="L75" s="6"/>
      <c r="M75" s="78"/>
      <c r="N75" s="7">
        <f t="shared" si="3"/>
        <v>0</v>
      </c>
      <c r="O75" s="6">
        <f t="shared" si="66"/>
        <v>0</v>
      </c>
      <c r="P75" s="78">
        <f t="shared" si="5"/>
        <v>0</v>
      </c>
      <c r="Q75" s="6"/>
      <c r="R75" s="6"/>
      <c r="S75" s="78"/>
      <c r="T75" s="7">
        <f t="shared" si="6"/>
        <v>0</v>
      </c>
      <c r="U75" s="6">
        <f t="shared" si="67"/>
        <v>0</v>
      </c>
      <c r="V75" s="78">
        <f t="shared" si="8"/>
        <v>0</v>
      </c>
      <c r="W75" s="6"/>
      <c r="X75" s="6"/>
      <c r="Y75" s="78"/>
      <c r="Z75" s="7">
        <f t="shared" si="9"/>
        <v>0</v>
      </c>
      <c r="AA75" s="6">
        <f t="shared" si="68"/>
        <v>0</v>
      </c>
      <c r="AB75" s="78">
        <f t="shared" si="11"/>
        <v>0</v>
      </c>
      <c r="AC75" s="6"/>
      <c r="AD75" s="6"/>
      <c r="AE75" s="78"/>
      <c r="AF75" s="7">
        <f t="shared" si="12"/>
        <v>0</v>
      </c>
      <c r="AG75" s="6">
        <f t="shared" si="69"/>
        <v>0</v>
      </c>
      <c r="AH75" s="78">
        <f t="shared" si="14"/>
        <v>0</v>
      </c>
      <c r="AI75" s="6"/>
      <c r="AJ75" s="6"/>
      <c r="AK75" s="78"/>
      <c r="AL75" s="7">
        <f t="shared" si="15"/>
        <v>0</v>
      </c>
      <c r="AM75" s="6">
        <f t="shared" si="70"/>
        <v>0</v>
      </c>
      <c r="AN75" s="78">
        <f t="shared" si="17"/>
        <v>0</v>
      </c>
      <c r="AO75" s="6"/>
      <c r="AP75" s="6"/>
      <c r="AQ75" s="78"/>
      <c r="AR75" s="7">
        <f t="shared" si="18"/>
        <v>0</v>
      </c>
      <c r="AS75" s="6">
        <f t="shared" si="71"/>
        <v>0</v>
      </c>
      <c r="AT75" s="78">
        <f t="shared" si="20"/>
        <v>0</v>
      </c>
      <c r="AU75" s="6"/>
      <c r="AV75" s="6"/>
      <c r="AW75" s="78"/>
      <c r="AX75" s="7">
        <f t="shared" si="21"/>
        <v>0</v>
      </c>
      <c r="AY75" s="6">
        <f t="shared" si="72"/>
        <v>0</v>
      </c>
      <c r="AZ75" s="78">
        <f t="shared" si="23"/>
        <v>0</v>
      </c>
      <c r="BA75" s="6"/>
      <c r="BB75" s="6"/>
      <c r="BC75" s="78"/>
      <c r="BD75" s="7">
        <f t="shared" si="24"/>
        <v>0</v>
      </c>
      <c r="BE75" s="6">
        <f t="shared" si="73"/>
        <v>0</v>
      </c>
      <c r="BF75" s="78">
        <f t="shared" si="26"/>
        <v>0</v>
      </c>
      <c r="BG75" s="6"/>
      <c r="BH75" s="6"/>
      <c r="BI75" s="78"/>
      <c r="BJ75" s="7">
        <f t="shared" si="27"/>
        <v>0</v>
      </c>
      <c r="BK75" s="7">
        <f t="shared" si="74"/>
        <v>0</v>
      </c>
      <c r="BL75" s="78">
        <f t="shared" si="29"/>
        <v>0</v>
      </c>
      <c r="BM75" s="6"/>
      <c r="BN75" s="6"/>
      <c r="BO75" s="78"/>
      <c r="BP75" s="7">
        <f t="shared" si="30"/>
        <v>0</v>
      </c>
      <c r="BQ75" s="7">
        <f t="shared" si="75"/>
        <v>0</v>
      </c>
      <c r="BR75" s="78">
        <f t="shared" si="32"/>
        <v>0</v>
      </c>
      <c r="BS75" s="6"/>
      <c r="BT75" s="6"/>
      <c r="BU75" s="78"/>
      <c r="BV75" s="7">
        <f t="shared" si="33"/>
        <v>0</v>
      </c>
      <c r="BW75" s="6">
        <f t="shared" si="76"/>
        <v>0</v>
      </c>
      <c r="BX75" s="78">
        <f t="shared" si="35"/>
        <v>0</v>
      </c>
      <c r="BY75" s="17">
        <v>12</v>
      </c>
      <c r="BZ75" s="18">
        <f t="shared" si="77"/>
        <v>0</v>
      </c>
      <c r="CA75" s="18">
        <f t="shared" si="37"/>
        <v>0</v>
      </c>
    </row>
    <row r="76" spans="1:79" ht="15" customHeight="1" thickBot="1" x14ac:dyDescent="0.3">
      <c r="A76" s="14">
        <v>56</v>
      </c>
      <c r="B76" s="23"/>
      <c r="C76" s="5"/>
      <c r="D76" s="5"/>
      <c r="E76" s="6"/>
      <c r="F76" s="6"/>
      <c r="G76" s="78"/>
      <c r="H76" s="7">
        <f t="shared" si="64"/>
        <v>0</v>
      </c>
      <c r="I76" s="6">
        <f t="shared" si="65"/>
        <v>0</v>
      </c>
      <c r="J76" s="78">
        <f t="shared" si="2"/>
        <v>0</v>
      </c>
      <c r="K76" s="6"/>
      <c r="L76" s="6"/>
      <c r="M76" s="78"/>
      <c r="N76" s="7">
        <f t="shared" si="3"/>
        <v>0</v>
      </c>
      <c r="O76" s="6">
        <f t="shared" si="66"/>
        <v>0</v>
      </c>
      <c r="P76" s="78">
        <f t="shared" si="5"/>
        <v>0</v>
      </c>
      <c r="Q76" s="6"/>
      <c r="R76" s="6"/>
      <c r="S76" s="78"/>
      <c r="T76" s="7">
        <f t="shared" si="6"/>
        <v>0</v>
      </c>
      <c r="U76" s="6">
        <f t="shared" si="67"/>
        <v>0</v>
      </c>
      <c r="V76" s="78">
        <f t="shared" si="8"/>
        <v>0</v>
      </c>
      <c r="W76" s="6"/>
      <c r="X76" s="6"/>
      <c r="Y76" s="78"/>
      <c r="Z76" s="7">
        <f t="shared" si="9"/>
        <v>0</v>
      </c>
      <c r="AA76" s="6">
        <f t="shared" si="68"/>
        <v>0</v>
      </c>
      <c r="AB76" s="78">
        <f t="shared" si="11"/>
        <v>0</v>
      </c>
      <c r="AC76" s="6"/>
      <c r="AD76" s="6"/>
      <c r="AE76" s="78"/>
      <c r="AF76" s="7">
        <f t="shared" si="12"/>
        <v>0</v>
      </c>
      <c r="AG76" s="6">
        <f t="shared" si="69"/>
        <v>0</v>
      </c>
      <c r="AH76" s="78">
        <f t="shared" si="14"/>
        <v>0</v>
      </c>
      <c r="AI76" s="6"/>
      <c r="AJ76" s="6"/>
      <c r="AK76" s="78"/>
      <c r="AL76" s="7">
        <f t="shared" si="15"/>
        <v>0</v>
      </c>
      <c r="AM76" s="6">
        <f t="shared" si="70"/>
        <v>0</v>
      </c>
      <c r="AN76" s="78">
        <f t="shared" si="17"/>
        <v>0</v>
      </c>
      <c r="AO76" s="6"/>
      <c r="AP76" s="6"/>
      <c r="AQ76" s="78"/>
      <c r="AR76" s="7">
        <f t="shared" si="18"/>
        <v>0</v>
      </c>
      <c r="AS76" s="6">
        <f t="shared" si="71"/>
        <v>0</v>
      </c>
      <c r="AT76" s="78">
        <f t="shared" si="20"/>
        <v>0</v>
      </c>
      <c r="AU76" s="6"/>
      <c r="AV76" s="6"/>
      <c r="AW76" s="78"/>
      <c r="AX76" s="7">
        <f t="shared" si="21"/>
        <v>0</v>
      </c>
      <c r="AY76" s="6">
        <f t="shared" si="72"/>
        <v>0</v>
      </c>
      <c r="AZ76" s="78">
        <f t="shared" si="23"/>
        <v>0</v>
      </c>
      <c r="BA76" s="6"/>
      <c r="BB76" s="6"/>
      <c r="BC76" s="78"/>
      <c r="BD76" s="7">
        <f t="shared" si="24"/>
        <v>0</v>
      </c>
      <c r="BE76" s="6">
        <f t="shared" si="73"/>
        <v>0</v>
      </c>
      <c r="BF76" s="78">
        <f t="shared" si="26"/>
        <v>0</v>
      </c>
      <c r="BG76" s="6"/>
      <c r="BH76" s="6"/>
      <c r="BI76" s="78"/>
      <c r="BJ76" s="7">
        <f t="shared" si="27"/>
        <v>0</v>
      </c>
      <c r="BK76" s="7">
        <f t="shared" si="74"/>
        <v>0</v>
      </c>
      <c r="BL76" s="78">
        <f t="shared" si="29"/>
        <v>0</v>
      </c>
      <c r="BM76" s="6"/>
      <c r="BN76" s="6"/>
      <c r="BO76" s="78"/>
      <c r="BP76" s="7">
        <f t="shared" si="30"/>
        <v>0</v>
      </c>
      <c r="BQ76" s="7">
        <f t="shared" si="75"/>
        <v>0</v>
      </c>
      <c r="BR76" s="78">
        <f t="shared" si="32"/>
        <v>0</v>
      </c>
      <c r="BS76" s="6"/>
      <c r="BT76" s="6"/>
      <c r="BU76" s="78"/>
      <c r="BV76" s="7">
        <f t="shared" si="33"/>
        <v>0</v>
      </c>
      <c r="BW76" s="6">
        <f t="shared" si="76"/>
        <v>0</v>
      </c>
      <c r="BX76" s="78">
        <f t="shared" si="35"/>
        <v>0</v>
      </c>
      <c r="BY76" s="17">
        <v>12</v>
      </c>
      <c r="BZ76" s="18">
        <f t="shared" si="77"/>
        <v>0</v>
      </c>
      <c r="CA76" s="18">
        <f t="shared" si="37"/>
        <v>0</v>
      </c>
    </row>
    <row r="77" spans="1:79" ht="15" customHeight="1" thickBot="1" x14ac:dyDescent="0.3">
      <c r="A77" s="22">
        <v>57</v>
      </c>
      <c r="B77" s="23"/>
      <c r="C77" s="5"/>
      <c r="D77" s="5"/>
      <c r="E77" s="6"/>
      <c r="F77" s="6"/>
      <c r="G77" s="78"/>
      <c r="H77" s="7">
        <f t="shared" si="64"/>
        <v>0</v>
      </c>
      <c r="I77" s="6">
        <f t="shared" si="65"/>
        <v>0</v>
      </c>
      <c r="J77" s="78">
        <f t="shared" si="2"/>
        <v>0</v>
      </c>
      <c r="K77" s="6"/>
      <c r="L77" s="6"/>
      <c r="M77" s="78"/>
      <c r="N77" s="7">
        <f t="shared" si="3"/>
        <v>0</v>
      </c>
      <c r="O77" s="6">
        <f t="shared" si="66"/>
        <v>0</v>
      </c>
      <c r="P77" s="78">
        <f t="shared" si="5"/>
        <v>0</v>
      </c>
      <c r="Q77" s="6"/>
      <c r="R77" s="6"/>
      <c r="S77" s="78"/>
      <c r="T77" s="7">
        <f t="shared" si="6"/>
        <v>0</v>
      </c>
      <c r="U77" s="6">
        <f t="shared" si="67"/>
        <v>0</v>
      </c>
      <c r="V77" s="78">
        <f t="shared" si="8"/>
        <v>0</v>
      </c>
      <c r="W77" s="6"/>
      <c r="X77" s="6"/>
      <c r="Y77" s="78"/>
      <c r="Z77" s="7">
        <f t="shared" si="9"/>
        <v>0</v>
      </c>
      <c r="AA77" s="6">
        <f t="shared" si="68"/>
        <v>0</v>
      </c>
      <c r="AB77" s="78">
        <f t="shared" si="11"/>
        <v>0</v>
      </c>
      <c r="AC77" s="6"/>
      <c r="AD77" s="6"/>
      <c r="AE77" s="78"/>
      <c r="AF77" s="7">
        <f t="shared" si="12"/>
        <v>0</v>
      </c>
      <c r="AG77" s="6">
        <f t="shared" si="69"/>
        <v>0</v>
      </c>
      <c r="AH77" s="78">
        <f t="shared" si="14"/>
        <v>0</v>
      </c>
      <c r="AI77" s="6"/>
      <c r="AJ77" s="6"/>
      <c r="AK77" s="78"/>
      <c r="AL77" s="7">
        <f t="shared" si="15"/>
        <v>0</v>
      </c>
      <c r="AM77" s="6">
        <f t="shared" si="70"/>
        <v>0</v>
      </c>
      <c r="AN77" s="78">
        <f t="shared" si="17"/>
        <v>0</v>
      </c>
      <c r="AO77" s="6"/>
      <c r="AP77" s="6"/>
      <c r="AQ77" s="78"/>
      <c r="AR77" s="7">
        <f t="shared" si="18"/>
        <v>0</v>
      </c>
      <c r="AS77" s="6">
        <f t="shared" si="71"/>
        <v>0</v>
      </c>
      <c r="AT77" s="78">
        <f t="shared" si="20"/>
        <v>0</v>
      </c>
      <c r="AU77" s="6"/>
      <c r="AV77" s="6"/>
      <c r="AW77" s="78"/>
      <c r="AX77" s="7">
        <f t="shared" si="21"/>
        <v>0</v>
      </c>
      <c r="AY77" s="6">
        <f t="shared" si="72"/>
        <v>0</v>
      </c>
      <c r="AZ77" s="78">
        <f t="shared" si="23"/>
        <v>0</v>
      </c>
      <c r="BA77" s="6"/>
      <c r="BB77" s="6"/>
      <c r="BC77" s="78"/>
      <c r="BD77" s="7">
        <f t="shared" si="24"/>
        <v>0</v>
      </c>
      <c r="BE77" s="6">
        <f t="shared" si="73"/>
        <v>0</v>
      </c>
      <c r="BF77" s="78">
        <f t="shared" si="26"/>
        <v>0</v>
      </c>
      <c r="BG77" s="6"/>
      <c r="BH77" s="6"/>
      <c r="BI77" s="78"/>
      <c r="BJ77" s="7">
        <f t="shared" si="27"/>
        <v>0</v>
      </c>
      <c r="BK77" s="7">
        <f t="shared" si="74"/>
        <v>0</v>
      </c>
      <c r="BL77" s="78">
        <f t="shared" si="29"/>
        <v>0</v>
      </c>
      <c r="BM77" s="6"/>
      <c r="BN77" s="6"/>
      <c r="BO77" s="78"/>
      <c r="BP77" s="7">
        <f t="shared" si="30"/>
        <v>0</v>
      </c>
      <c r="BQ77" s="7">
        <f t="shared" si="75"/>
        <v>0</v>
      </c>
      <c r="BR77" s="78">
        <f t="shared" si="32"/>
        <v>0</v>
      </c>
      <c r="BS77" s="6"/>
      <c r="BT77" s="6"/>
      <c r="BU77" s="78"/>
      <c r="BV77" s="7">
        <f t="shared" si="33"/>
        <v>0</v>
      </c>
      <c r="BW77" s="6">
        <f t="shared" si="76"/>
        <v>0</v>
      </c>
      <c r="BX77" s="78">
        <f t="shared" si="35"/>
        <v>0</v>
      </c>
      <c r="BY77" s="17">
        <v>12</v>
      </c>
      <c r="BZ77" s="18">
        <f t="shared" si="77"/>
        <v>0</v>
      </c>
      <c r="CA77" s="18">
        <f t="shared" si="37"/>
        <v>0</v>
      </c>
    </row>
    <row r="78" spans="1:79" ht="15" customHeight="1" thickBot="1" x14ac:dyDescent="0.3">
      <c r="A78" s="14">
        <v>58</v>
      </c>
      <c r="B78" s="23"/>
      <c r="C78" s="5"/>
      <c r="D78" s="5"/>
      <c r="E78" s="6"/>
      <c r="F78" s="6"/>
      <c r="G78" s="78"/>
      <c r="H78" s="7">
        <f t="shared" si="64"/>
        <v>0</v>
      </c>
      <c r="I78" s="6">
        <f t="shared" si="65"/>
        <v>0</v>
      </c>
      <c r="J78" s="78">
        <f t="shared" si="2"/>
        <v>0</v>
      </c>
      <c r="K78" s="6"/>
      <c r="L78" s="6"/>
      <c r="M78" s="78"/>
      <c r="N78" s="7">
        <f t="shared" si="3"/>
        <v>0</v>
      </c>
      <c r="O78" s="6">
        <f t="shared" si="66"/>
        <v>0</v>
      </c>
      <c r="P78" s="78">
        <f t="shared" si="5"/>
        <v>0</v>
      </c>
      <c r="Q78" s="6"/>
      <c r="R78" s="6"/>
      <c r="S78" s="78"/>
      <c r="T78" s="7">
        <f t="shared" si="6"/>
        <v>0</v>
      </c>
      <c r="U78" s="6">
        <f t="shared" si="67"/>
        <v>0</v>
      </c>
      <c r="V78" s="78">
        <f t="shared" si="8"/>
        <v>0</v>
      </c>
      <c r="W78" s="6"/>
      <c r="X78" s="6"/>
      <c r="Y78" s="78"/>
      <c r="Z78" s="7">
        <f t="shared" si="9"/>
        <v>0</v>
      </c>
      <c r="AA78" s="6">
        <f t="shared" si="68"/>
        <v>0</v>
      </c>
      <c r="AB78" s="78">
        <f t="shared" si="11"/>
        <v>0</v>
      </c>
      <c r="AC78" s="6"/>
      <c r="AD78" s="6"/>
      <c r="AE78" s="78"/>
      <c r="AF78" s="7">
        <f t="shared" si="12"/>
        <v>0</v>
      </c>
      <c r="AG78" s="6">
        <f t="shared" si="69"/>
        <v>0</v>
      </c>
      <c r="AH78" s="78">
        <f t="shared" si="14"/>
        <v>0</v>
      </c>
      <c r="AI78" s="6"/>
      <c r="AJ78" s="6"/>
      <c r="AK78" s="78"/>
      <c r="AL78" s="7">
        <f t="shared" si="15"/>
        <v>0</v>
      </c>
      <c r="AM78" s="6">
        <f t="shared" si="70"/>
        <v>0</v>
      </c>
      <c r="AN78" s="78">
        <f t="shared" si="17"/>
        <v>0</v>
      </c>
      <c r="AO78" s="6"/>
      <c r="AP78" s="6"/>
      <c r="AQ78" s="78"/>
      <c r="AR78" s="7">
        <f t="shared" si="18"/>
        <v>0</v>
      </c>
      <c r="AS78" s="6">
        <f t="shared" si="71"/>
        <v>0</v>
      </c>
      <c r="AT78" s="78">
        <f t="shared" si="20"/>
        <v>0</v>
      </c>
      <c r="AU78" s="6"/>
      <c r="AV78" s="6"/>
      <c r="AW78" s="78"/>
      <c r="AX78" s="7">
        <f t="shared" si="21"/>
        <v>0</v>
      </c>
      <c r="AY78" s="6">
        <f t="shared" si="72"/>
        <v>0</v>
      </c>
      <c r="AZ78" s="78">
        <f t="shared" si="23"/>
        <v>0</v>
      </c>
      <c r="BA78" s="6"/>
      <c r="BB78" s="6"/>
      <c r="BC78" s="78"/>
      <c r="BD78" s="7">
        <f t="shared" si="24"/>
        <v>0</v>
      </c>
      <c r="BE78" s="6">
        <f t="shared" si="73"/>
        <v>0</v>
      </c>
      <c r="BF78" s="78">
        <f t="shared" si="26"/>
        <v>0</v>
      </c>
      <c r="BG78" s="6"/>
      <c r="BH78" s="6"/>
      <c r="BI78" s="78"/>
      <c r="BJ78" s="7">
        <f t="shared" si="27"/>
        <v>0</v>
      </c>
      <c r="BK78" s="7">
        <f t="shared" si="74"/>
        <v>0</v>
      </c>
      <c r="BL78" s="78">
        <f t="shared" si="29"/>
        <v>0</v>
      </c>
      <c r="BM78" s="6"/>
      <c r="BN78" s="6"/>
      <c r="BO78" s="78"/>
      <c r="BP78" s="7">
        <f t="shared" si="30"/>
        <v>0</v>
      </c>
      <c r="BQ78" s="7">
        <f t="shared" si="75"/>
        <v>0</v>
      </c>
      <c r="BR78" s="78">
        <f t="shared" si="32"/>
        <v>0</v>
      </c>
      <c r="BS78" s="6"/>
      <c r="BT78" s="6"/>
      <c r="BU78" s="78"/>
      <c r="BV78" s="7">
        <f t="shared" si="33"/>
        <v>0</v>
      </c>
      <c r="BW78" s="6">
        <f t="shared" si="76"/>
        <v>0</v>
      </c>
      <c r="BX78" s="78">
        <f t="shared" si="35"/>
        <v>0</v>
      </c>
      <c r="BY78" s="17">
        <v>12</v>
      </c>
      <c r="BZ78" s="18">
        <f t="shared" si="77"/>
        <v>0</v>
      </c>
      <c r="CA78" s="18">
        <f t="shared" si="37"/>
        <v>0</v>
      </c>
    </row>
    <row r="79" spans="1:79" ht="15" customHeight="1" thickBot="1" x14ac:dyDescent="0.3">
      <c r="A79" s="22">
        <v>59</v>
      </c>
      <c r="B79" s="23"/>
      <c r="C79" s="5"/>
      <c r="D79" s="5"/>
      <c r="E79" s="6"/>
      <c r="F79" s="6"/>
      <c r="G79" s="78"/>
      <c r="H79" s="7">
        <f t="shared" si="64"/>
        <v>0</v>
      </c>
      <c r="I79" s="6">
        <f t="shared" si="65"/>
        <v>0</v>
      </c>
      <c r="J79" s="78">
        <f t="shared" si="2"/>
        <v>0</v>
      </c>
      <c r="K79" s="6"/>
      <c r="L79" s="6"/>
      <c r="M79" s="78"/>
      <c r="N79" s="7">
        <f t="shared" si="3"/>
        <v>0</v>
      </c>
      <c r="O79" s="6">
        <f t="shared" si="66"/>
        <v>0</v>
      </c>
      <c r="P79" s="78">
        <f t="shared" si="5"/>
        <v>0</v>
      </c>
      <c r="Q79" s="6"/>
      <c r="R79" s="6"/>
      <c r="S79" s="78"/>
      <c r="T79" s="7">
        <f t="shared" si="6"/>
        <v>0</v>
      </c>
      <c r="U79" s="6">
        <f t="shared" si="67"/>
        <v>0</v>
      </c>
      <c r="V79" s="78">
        <f t="shared" si="8"/>
        <v>0</v>
      </c>
      <c r="W79" s="6"/>
      <c r="X79" s="6"/>
      <c r="Y79" s="78"/>
      <c r="Z79" s="7">
        <f t="shared" si="9"/>
        <v>0</v>
      </c>
      <c r="AA79" s="6">
        <f t="shared" si="68"/>
        <v>0</v>
      </c>
      <c r="AB79" s="78">
        <f t="shared" si="11"/>
        <v>0</v>
      </c>
      <c r="AC79" s="6"/>
      <c r="AD79" s="6"/>
      <c r="AE79" s="78"/>
      <c r="AF79" s="7">
        <f t="shared" si="12"/>
        <v>0</v>
      </c>
      <c r="AG79" s="6">
        <f t="shared" si="69"/>
        <v>0</v>
      </c>
      <c r="AH79" s="78">
        <f t="shared" si="14"/>
        <v>0</v>
      </c>
      <c r="AI79" s="6"/>
      <c r="AJ79" s="6"/>
      <c r="AK79" s="78"/>
      <c r="AL79" s="7">
        <f t="shared" si="15"/>
        <v>0</v>
      </c>
      <c r="AM79" s="6">
        <f t="shared" si="70"/>
        <v>0</v>
      </c>
      <c r="AN79" s="78">
        <f t="shared" si="17"/>
        <v>0</v>
      </c>
      <c r="AO79" s="6"/>
      <c r="AP79" s="6"/>
      <c r="AQ79" s="78"/>
      <c r="AR79" s="7">
        <f t="shared" si="18"/>
        <v>0</v>
      </c>
      <c r="AS79" s="6">
        <f t="shared" si="71"/>
        <v>0</v>
      </c>
      <c r="AT79" s="78">
        <f t="shared" si="20"/>
        <v>0</v>
      </c>
      <c r="AU79" s="6"/>
      <c r="AV79" s="6"/>
      <c r="AW79" s="78"/>
      <c r="AX79" s="7">
        <f t="shared" si="21"/>
        <v>0</v>
      </c>
      <c r="AY79" s="6">
        <f t="shared" si="72"/>
        <v>0</v>
      </c>
      <c r="AZ79" s="78">
        <f t="shared" si="23"/>
        <v>0</v>
      </c>
      <c r="BA79" s="6"/>
      <c r="BB79" s="6"/>
      <c r="BC79" s="78"/>
      <c r="BD79" s="7">
        <f t="shared" si="24"/>
        <v>0</v>
      </c>
      <c r="BE79" s="6">
        <f t="shared" si="73"/>
        <v>0</v>
      </c>
      <c r="BF79" s="78">
        <f t="shared" si="26"/>
        <v>0</v>
      </c>
      <c r="BG79" s="6"/>
      <c r="BH79" s="6"/>
      <c r="BI79" s="78"/>
      <c r="BJ79" s="7">
        <f t="shared" si="27"/>
        <v>0</v>
      </c>
      <c r="BK79" s="7">
        <f t="shared" si="74"/>
        <v>0</v>
      </c>
      <c r="BL79" s="78">
        <f t="shared" si="29"/>
        <v>0</v>
      </c>
      <c r="BM79" s="6"/>
      <c r="BN79" s="6"/>
      <c r="BO79" s="78"/>
      <c r="BP79" s="7">
        <f t="shared" si="30"/>
        <v>0</v>
      </c>
      <c r="BQ79" s="7">
        <f t="shared" si="75"/>
        <v>0</v>
      </c>
      <c r="BR79" s="78">
        <f t="shared" si="32"/>
        <v>0</v>
      </c>
      <c r="BS79" s="6"/>
      <c r="BT79" s="6"/>
      <c r="BU79" s="78"/>
      <c r="BV79" s="7">
        <f t="shared" si="33"/>
        <v>0</v>
      </c>
      <c r="BW79" s="6">
        <f t="shared" si="76"/>
        <v>0</v>
      </c>
      <c r="BX79" s="78">
        <f t="shared" si="35"/>
        <v>0</v>
      </c>
      <c r="BY79" s="17">
        <v>12</v>
      </c>
      <c r="BZ79" s="18">
        <f t="shared" si="77"/>
        <v>0</v>
      </c>
      <c r="CA79" s="18">
        <f t="shared" si="37"/>
        <v>0</v>
      </c>
    </row>
    <row r="80" spans="1:79" ht="15" customHeight="1" thickBot="1" x14ac:dyDescent="0.3">
      <c r="A80" s="14">
        <v>60</v>
      </c>
      <c r="B80" s="23"/>
      <c r="C80" s="5"/>
      <c r="D80" s="5"/>
      <c r="E80" s="6"/>
      <c r="F80" s="6"/>
      <c r="G80" s="78"/>
      <c r="H80" s="7">
        <f t="shared" si="64"/>
        <v>0</v>
      </c>
      <c r="I80" s="6">
        <f t="shared" si="65"/>
        <v>0</v>
      </c>
      <c r="J80" s="78">
        <f t="shared" si="2"/>
        <v>0</v>
      </c>
      <c r="K80" s="6"/>
      <c r="L80" s="6"/>
      <c r="M80" s="78"/>
      <c r="N80" s="7">
        <f t="shared" si="3"/>
        <v>0</v>
      </c>
      <c r="O80" s="6">
        <f t="shared" si="66"/>
        <v>0</v>
      </c>
      <c r="P80" s="78">
        <f t="shared" si="5"/>
        <v>0</v>
      </c>
      <c r="Q80" s="6"/>
      <c r="R80" s="6"/>
      <c r="S80" s="78"/>
      <c r="T80" s="7">
        <f t="shared" si="6"/>
        <v>0</v>
      </c>
      <c r="U80" s="6">
        <f t="shared" si="67"/>
        <v>0</v>
      </c>
      <c r="V80" s="78">
        <f t="shared" si="8"/>
        <v>0</v>
      </c>
      <c r="W80" s="6"/>
      <c r="X80" s="6"/>
      <c r="Y80" s="78"/>
      <c r="Z80" s="7">
        <f t="shared" si="9"/>
        <v>0</v>
      </c>
      <c r="AA80" s="6">
        <f t="shared" si="68"/>
        <v>0</v>
      </c>
      <c r="AB80" s="78">
        <f t="shared" si="11"/>
        <v>0</v>
      </c>
      <c r="AC80" s="6"/>
      <c r="AD80" s="6"/>
      <c r="AE80" s="78"/>
      <c r="AF80" s="7">
        <f t="shared" si="12"/>
        <v>0</v>
      </c>
      <c r="AG80" s="6">
        <f t="shared" si="69"/>
        <v>0</v>
      </c>
      <c r="AH80" s="78">
        <f t="shared" si="14"/>
        <v>0</v>
      </c>
      <c r="AI80" s="6"/>
      <c r="AJ80" s="6"/>
      <c r="AK80" s="78"/>
      <c r="AL80" s="7">
        <f t="shared" si="15"/>
        <v>0</v>
      </c>
      <c r="AM80" s="6">
        <f t="shared" si="70"/>
        <v>0</v>
      </c>
      <c r="AN80" s="78">
        <f t="shared" si="17"/>
        <v>0</v>
      </c>
      <c r="AO80" s="6"/>
      <c r="AP80" s="6"/>
      <c r="AQ80" s="78"/>
      <c r="AR80" s="7">
        <f t="shared" si="18"/>
        <v>0</v>
      </c>
      <c r="AS80" s="6">
        <f t="shared" si="71"/>
        <v>0</v>
      </c>
      <c r="AT80" s="78">
        <f t="shared" si="20"/>
        <v>0</v>
      </c>
      <c r="AU80" s="6"/>
      <c r="AV80" s="6"/>
      <c r="AW80" s="78"/>
      <c r="AX80" s="7">
        <f t="shared" si="21"/>
        <v>0</v>
      </c>
      <c r="AY80" s="6">
        <f t="shared" si="72"/>
        <v>0</v>
      </c>
      <c r="AZ80" s="78">
        <f t="shared" si="23"/>
        <v>0</v>
      </c>
      <c r="BA80" s="6"/>
      <c r="BB80" s="6"/>
      <c r="BC80" s="78"/>
      <c r="BD80" s="7">
        <f t="shared" si="24"/>
        <v>0</v>
      </c>
      <c r="BE80" s="6">
        <f t="shared" si="73"/>
        <v>0</v>
      </c>
      <c r="BF80" s="78">
        <f t="shared" si="26"/>
        <v>0</v>
      </c>
      <c r="BG80" s="6"/>
      <c r="BH80" s="6"/>
      <c r="BI80" s="78"/>
      <c r="BJ80" s="7">
        <f t="shared" si="27"/>
        <v>0</v>
      </c>
      <c r="BK80" s="7">
        <f t="shared" si="74"/>
        <v>0</v>
      </c>
      <c r="BL80" s="78">
        <f t="shared" si="29"/>
        <v>0</v>
      </c>
      <c r="BM80" s="6"/>
      <c r="BN80" s="6"/>
      <c r="BO80" s="78"/>
      <c r="BP80" s="7">
        <f t="shared" si="30"/>
        <v>0</v>
      </c>
      <c r="BQ80" s="7">
        <f t="shared" si="75"/>
        <v>0</v>
      </c>
      <c r="BR80" s="78">
        <f t="shared" si="32"/>
        <v>0</v>
      </c>
      <c r="BS80" s="6"/>
      <c r="BT80" s="6"/>
      <c r="BU80" s="78"/>
      <c r="BV80" s="7">
        <f t="shared" si="33"/>
        <v>0</v>
      </c>
      <c r="BW80" s="6">
        <f t="shared" si="76"/>
        <v>0</v>
      </c>
      <c r="BX80" s="78">
        <f t="shared" si="35"/>
        <v>0</v>
      </c>
      <c r="BY80" s="17">
        <v>12</v>
      </c>
      <c r="BZ80" s="18">
        <f t="shared" si="77"/>
        <v>0</v>
      </c>
      <c r="CA80" s="18">
        <f t="shared" si="37"/>
        <v>0</v>
      </c>
    </row>
    <row r="81" spans="1:79" ht="15" customHeight="1" thickBot="1" x14ac:dyDescent="0.3">
      <c r="A81" s="22">
        <v>61</v>
      </c>
      <c r="B81" s="23"/>
      <c r="C81" s="5"/>
      <c r="D81" s="5"/>
      <c r="E81" s="6"/>
      <c r="F81" s="6"/>
      <c r="G81" s="78"/>
      <c r="H81" s="7">
        <f t="shared" si="64"/>
        <v>0</v>
      </c>
      <c r="I81" s="6">
        <f t="shared" si="65"/>
        <v>0</v>
      </c>
      <c r="J81" s="78">
        <f t="shared" si="2"/>
        <v>0</v>
      </c>
      <c r="K81" s="6"/>
      <c r="L81" s="6"/>
      <c r="M81" s="78"/>
      <c r="N81" s="7">
        <f t="shared" si="3"/>
        <v>0</v>
      </c>
      <c r="O81" s="6">
        <f t="shared" si="66"/>
        <v>0</v>
      </c>
      <c r="P81" s="78">
        <f t="shared" si="5"/>
        <v>0</v>
      </c>
      <c r="Q81" s="6"/>
      <c r="R81" s="6"/>
      <c r="S81" s="78"/>
      <c r="T81" s="7">
        <f t="shared" si="6"/>
        <v>0</v>
      </c>
      <c r="U81" s="6">
        <f t="shared" si="67"/>
        <v>0</v>
      </c>
      <c r="V81" s="78">
        <f t="shared" si="8"/>
        <v>0</v>
      </c>
      <c r="W81" s="6"/>
      <c r="X81" s="6"/>
      <c r="Y81" s="78"/>
      <c r="Z81" s="7">
        <f t="shared" si="9"/>
        <v>0</v>
      </c>
      <c r="AA81" s="6">
        <f t="shared" si="68"/>
        <v>0</v>
      </c>
      <c r="AB81" s="78">
        <f t="shared" si="11"/>
        <v>0</v>
      </c>
      <c r="AC81" s="6"/>
      <c r="AD81" s="6"/>
      <c r="AE81" s="78"/>
      <c r="AF81" s="7">
        <f t="shared" si="12"/>
        <v>0</v>
      </c>
      <c r="AG81" s="6">
        <f t="shared" si="69"/>
        <v>0</v>
      </c>
      <c r="AH81" s="78">
        <f t="shared" si="14"/>
        <v>0</v>
      </c>
      <c r="AI81" s="6"/>
      <c r="AJ81" s="6"/>
      <c r="AK81" s="78"/>
      <c r="AL81" s="7">
        <f t="shared" si="15"/>
        <v>0</v>
      </c>
      <c r="AM81" s="6">
        <f t="shared" si="70"/>
        <v>0</v>
      </c>
      <c r="AN81" s="78">
        <f t="shared" si="17"/>
        <v>0</v>
      </c>
      <c r="AO81" s="6"/>
      <c r="AP81" s="6"/>
      <c r="AQ81" s="78"/>
      <c r="AR81" s="7">
        <f t="shared" si="18"/>
        <v>0</v>
      </c>
      <c r="AS81" s="6">
        <f t="shared" si="71"/>
        <v>0</v>
      </c>
      <c r="AT81" s="78">
        <f t="shared" si="20"/>
        <v>0</v>
      </c>
      <c r="AU81" s="6"/>
      <c r="AV81" s="6"/>
      <c r="AW81" s="78"/>
      <c r="AX81" s="7">
        <f t="shared" si="21"/>
        <v>0</v>
      </c>
      <c r="AY81" s="6">
        <f t="shared" si="72"/>
        <v>0</v>
      </c>
      <c r="AZ81" s="78">
        <f t="shared" si="23"/>
        <v>0</v>
      </c>
      <c r="BA81" s="6"/>
      <c r="BB81" s="6"/>
      <c r="BC81" s="78"/>
      <c r="BD81" s="7">
        <f t="shared" si="24"/>
        <v>0</v>
      </c>
      <c r="BE81" s="6">
        <f t="shared" si="73"/>
        <v>0</v>
      </c>
      <c r="BF81" s="78">
        <f t="shared" si="26"/>
        <v>0</v>
      </c>
      <c r="BG81" s="6"/>
      <c r="BH81" s="6"/>
      <c r="BI81" s="78"/>
      <c r="BJ81" s="7">
        <f t="shared" si="27"/>
        <v>0</v>
      </c>
      <c r="BK81" s="7">
        <f t="shared" si="74"/>
        <v>0</v>
      </c>
      <c r="BL81" s="78">
        <f t="shared" si="29"/>
        <v>0</v>
      </c>
      <c r="BM81" s="6"/>
      <c r="BN81" s="6"/>
      <c r="BO81" s="78"/>
      <c r="BP81" s="7">
        <f t="shared" si="30"/>
        <v>0</v>
      </c>
      <c r="BQ81" s="7">
        <f t="shared" si="75"/>
        <v>0</v>
      </c>
      <c r="BR81" s="78">
        <f t="shared" si="32"/>
        <v>0</v>
      </c>
      <c r="BS81" s="6"/>
      <c r="BT81" s="6"/>
      <c r="BU81" s="78"/>
      <c r="BV81" s="7">
        <f t="shared" si="33"/>
        <v>0</v>
      </c>
      <c r="BW81" s="6">
        <f t="shared" si="76"/>
        <v>0</v>
      </c>
      <c r="BX81" s="78">
        <f t="shared" si="35"/>
        <v>0</v>
      </c>
      <c r="BY81" s="17">
        <v>12</v>
      </c>
      <c r="BZ81" s="18">
        <f t="shared" si="77"/>
        <v>0</v>
      </c>
      <c r="CA81" s="18">
        <f t="shared" si="37"/>
        <v>0</v>
      </c>
    </row>
    <row r="82" spans="1:79" ht="15" customHeight="1" thickBot="1" x14ac:dyDescent="0.3">
      <c r="A82" s="14">
        <v>62</v>
      </c>
      <c r="B82" s="23"/>
      <c r="C82" s="5"/>
      <c r="D82" s="5"/>
      <c r="E82" s="6"/>
      <c r="F82" s="6"/>
      <c r="G82" s="78"/>
      <c r="H82" s="7">
        <f t="shared" si="64"/>
        <v>0</v>
      </c>
      <c r="I82" s="6">
        <f t="shared" si="65"/>
        <v>0</v>
      </c>
      <c r="J82" s="78">
        <f t="shared" si="2"/>
        <v>0</v>
      </c>
      <c r="K82" s="6"/>
      <c r="L82" s="6"/>
      <c r="M82" s="78"/>
      <c r="N82" s="7">
        <f t="shared" si="3"/>
        <v>0</v>
      </c>
      <c r="O82" s="6">
        <f t="shared" si="66"/>
        <v>0</v>
      </c>
      <c r="P82" s="78">
        <f t="shared" si="5"/>
        <v>0</v>
      </c>
      <c r="Q82" s="6"/>
      <c r="R82" s="6"/>
      <c r="S82" s="78"/>
      <c r="T82" s="7">
        <f t="shared" si="6"/>
        <v>0</v>
      </c>
      <c r="U82" s="6">
        <f t="shared" si="67"/>
        <v>0</v>
      </c>
      <c r="V82" s="78">
        <f t="shared" si="8"/>
        <v>0</v>
      </c>
      <c r="W82" s="6"/>
      <c r="X82" s="6"/>
      <c r="Y82" s="78"/>
      <c r="Z82" s="7">
        <f t="shared" si="9"/>
        <v>0</v>
      </c>
      <c r="AA82" s="6">
        <f t="shared" si="68"/>
        <v>0</v>
      </c>
      <c r="AB82" s="78">
        <f t="shared" si="11"/>
        <v>0</v>
      </c>
      <c r="AC82" s="6"/>
      <c r="AD82" s="6"/>
      <c r="AE82" s="78"/>
      <c r="AF82" s="7">
        <f t="shared" si="12"/>
        <v>0</v>
      </c>
      <c r="AG82" s="6">
        <f t="shared" si="69"/>
        <v>0</v>
      </c>
      <c r="AH82" s="78">
        <f t="shared" si="14"/>
        <v>0</v>
      </c>
      <c r="AI82" s="6"/>
      <c r="AJ82" s="6"/>
      <c r="AK82" s="78"/>
      <c r="AL82" s="7">
        <f t="shared" si="15"/>
        <v>0</v>
      </c>
      <c r="AM82" s="6">
        <f t="shared" si="70"/>
        <v>0</v>
      </c>
      <c r="AN82" s="78">
        <f t="shared" si="17"/>
        <v>0</v>
      </c>
      <c r="AO82" s="6"/>
      <c r="AP82" s="6"/>
      <c r="AQ82" s="78"/>
      <c r="AR82" s="7">
        <f t="shared" si="18"/>
        <v>0</v>
      </c>
      <c r="AS82" s="6">
        <f t="shared" si="71"/>
        <v>0</v>
      </c>
      <c r="AT82" s="78">
        <f t="shared" si="20"/>
        <v>0</v>
      </c>
      <c r="AU82" s="6"/>
      <c r="AV82" s="6"/>
      <c r="AW82" s="78"/>
      <c r="AX82" s="7">
        <f t="shared" si="21"/>
        <v>0</v>
      </c>
      <c r="AY82" s="6">
        <f t="shared" si="72"/>
        <v>0</v>
      </c>
      <c r="AZ82" s="78">
        <f t="shared" si="23"/>
        <v>0</v>
      </c>
      <c r="BA82" s="6"/>
      <c r="BB82" s="6"/>
      <c r="BC82" s="78"/>
      <c r="BD82" s="7">
        <f t="shared" si="24"/>
        <v>0</v>
      </c>
      <c r="BE82" s="6">
        <f t="shared" si="73"/>
        <v>0</v>
      </c>
      <c r="BF82" s="78">
        <f t="shared" si="26"/>
        <v>0</v>
      </c>
      <c r="BG82" s="6"/>
      <c r="BH82" s="6"/>
      <c r="BI82" s="78"/>
      <c r="BJ82" s="7">
        <f t="shared" si="27"/>
        <v>0</v>
      </c>
      <c r="BK82" s="7">
        <f t="shared" si="74"/>
        <v>0</v>
      </c>
      <c r="BL82" s="78">
        <f t="shared" si="29"/>
        <v>0</v>
      </c>
      <c r="BM82" s="6"/>
      <c r="BN82" s="6"/>
      <c r="BO82" s="78"/>
      <c r="BP82" s="7">
        <f t="shared" si="30"/>
        <v>0</v>
      </c>
      <c r="BQ82" s="7">
        <f t="shared" si="75"/>
        <v>0</v>
      </c>
      <c r="BR82" s="78">
        <f t="shared" si="32"/>
        <v>0</v>
      </c>
      <c r="BS82" s="6"/>
      <c r="BT82" s="6"/>
      <c r="BU82" s="78"/>
      <c r="BV82" s="7">
        <f t="shared" si="33"/>
        <v>0</v>
      </c>
      <c r="BW82" s="6">
        <f t="shared" si="76"/>
        <v>0</v>
      </c>
      <c r="BX82" s="78">
        <f t="shared" si="35"/>
        <v>0</v>
      </c>
      <c r="BY82" s="17">
        <v>12</v>
      </c>
      <c r="BZ82" s="18">
        <f t="shared" si="77"/>
        <v>0</v>
      </c>
      <c r="CA82" s="18">
        <f t="shared" si="37"/>
        <v>0</v>
      </c>
    </row>
    <row r="83" spans="1:79" ht="15" customHeight="1" thickBot="1" x14ac:dyDescent="0.3">
      <c r="A83" s="22">
        <v>63</v>
      </c>
      <c r="B83" s="23"/>
      <c r="C83" s="5"/>
      <c r="D83" s="5"/>
      <c r="E83" s="6"/>
      <c r="F83" s="6"/>
      <c r="G83" s="78"/>
      <c r="H83" s="7">
        <f t="shared" si="64"/>
        <v>0</v>
      </c>
      <c r="I83" s="6">
        <f t="shared" si="65"/>
        <v>0</v>
      </c>
      <c r="J83" s="78">
        <f t="shared" si="2"/>
        <v>0</v>
      </c>
      <c r="K83" s="6"/>
      <c r="L83" s="6"/>
      <c r="M83" s="78"/>
      <c r="N83" s="7">
        <f t="shared" si="3"/>
        <v>0</v>
      </c>
      <c r="O83" s="6">
        <f t="shared" si="66"/>
        <v>0</v>
      </c>
      <c r="P83" s="78">
        <f t="shared" si="5"/>
        <v>0</v>
      </c>
      <c r="Q83" s="6"/>
      <c r="R83" s="6"/>
      <c r="S83" s="78"/>
      <c r="T83" s="7">
        <f t="shared" si="6"/>
        <v>0</v>
      </c>
      <c r="U83" s="6">
        <f t="shared" si="67"/>
        <v>0</v>
      </c>
      <c r="V83" s="78">
        <f t="shared" si="8"/>
        <v>0</v>
      </c>
      <c r="W83" s="6"/>
      <c r="X83" s="6"/>
      <c r="Y83" s="78"/>
      <c r="Z83" s="7">
        <f t="shared" si="9"/>
        <v>0</v>
      </c>
      <c r="AA83" s="6">
        <f t="shared" si="68"/>
        <v>0</v>
      </c>
      <c r="AB83" s="78">
        <f t="shared" si="11"/>
        <v>0</v>
      </c>
      <c r="AC83" s="6"/>
      <c r="AD83" s="6"/>
      <c r="AE83" s="78"/>
      <c r="AF83" s="7">
        <f t="shared" si="12"/>
        <v>0</v>
      </c>
      <c r="AG83" s="6">
        <f t="shared" si="69"/>
        <v>0</v>
      </c>
      <c r="AH83" s="78">
        <f t="shared" si="14"/>
        <v>0</v>
      </c>
      <c r="AI83" s="6"/>
      <c r="AJ83" s="6"/>
      <c r="AK83" s="78"/>
      <c r="AL83" s="7">
        <f t="shared" si="15"/>
        <v>0</v>
      </c>
      <c r="AM83" s="6">
        <f t="shared" si="70"/>
        <v>0</v>
      </c>
      <c r="AN83" s="78">
        <f t="shared" si="17"/>
        <v>0</v>
      </c>
      <c r="AO83" s="6"/>
      <c r="AP83" s="6"/>
      <c r="AQ83" s="78"/>
      <c r="AR83" s="7">
        <f t="shared" si="18"/>
        <v>0</v>
      </c>
      <c r="AS83" s="6">
        <f t="shared" si="71"/>
        <v>0</v>
      </c>
      <c r="AT83" s="78">
        <f t="shared" si="20"/>
        <v>0</v>
      </c>
      <c r="AU83" s="6"/>
      <c r="AV83" s="6"/>
      <c r="AW83" s="78"/>
      <c r="AX83" s="7">
        <f t="shared" si="21"/>
        <v>0</v>
      </c>
      <c r="AY83" s="6">
        <f t="shared" si="72"/>
        <v>0</v>
      </c>
      <c r="AZ83" s="78">
        <f t="shared" si="23"/>
        <v>0</v>
      </c>
      <c r="BA83" s="6"/>
      <c r="BB83" s="6"/>
      <c r="BC83" s="78"/>
      <c r="BD83" s="7">
        <f t="shared" si="24"/>
        <v>0</v>
      </c>
      <c r="BE83" s="6">
        <f t="shared" si="73"/>
        <v>0</v>
      </c>
      <c r="BF83" s="78">
        <f t="shared" si="26"/>
        <v>0</v>
      </c>
      <c r="BG83" s="6"/>
      <c r="BH83" s="6"/>
      <c r="BI83" s="78"/>
      <c r="BJ83" s="7">
        <f t="shared" si="27"/>
        <v>0</v>
      </c>
      <c r="BK83" s="7">
        <f t="shared" si="74"/>
        <v>0</v>
      </c>
      <c r="BL83" s="78">
        <f t="shared" si="29"/>
        <v>0</v>
      </c>
      <c r="BM83" s="6"/>
      <c r="BN83" s="6"/>
      <c r="BO83" s="78"/>
      <c r="BP83" s="7">
        <f t="shared" si="30"/>
        <v>0</v>
      </c>
      <c r="BQ83" s="7">
        <f t="shared" si="75"/>
        <v>0</v>
      </c>
      <c r="BR83" s="78">
        <f t="shared" si="32"/>
        <v>0</v>
      </c>
      <c r="BS83" s="6"/>
      <c r="BT83" s="6"/>
      <c r="BU83" s="78"/>
      <c r="BV83" s="7">
        <f t="shared" si="33"/>
        <v>0</v>
      </c>
      <c r="BW83" s="6">
        <f t="shared" si="76"/>
        <v>0</v>
      </c>
      <c r="BX83" s="78">
        <f t="shared" si="35"/>
        <v>0</v>
      </c>
      <c r="BY83" s="17">
        <v>12</v>
      </c>
      <c r="BZ83" s="18">
        <f t="shared" si="77"/>
        <v>0</v>
      </c>
      <c r="CA83" s="18">
        <f t="shared" si="37"/>
        <v>0</v>
      </c>
    </row>
    <row r="84" spans="1:79" ht="15" customHeight="1" thickBot="1" x14ac:dyDescent="0.3">
      <c r="A84" s="14">
        <v>64</v>
      </c>
      <c r="B84" s="23"/>
      <c r="C84" s="5"/>
      <c r="D84" s="5"/>
      <c r="E84" s="6"/>
      <c r="F84" s="6"/>
      <c r="G84" s="78"/>
      <c r="H84" s="7">
        <f t="shared" ref="H84:H119" si="78">IF(E84="jednosměnný", 184, IF(E84="dvousměnný", 178.25,IF(E84="třísměnný",172.5,0)))</f>
        <v>0</v>
      </c>
      <c r="I84" s="6">
        <f t="shared" si="65"/>
        <v>0</v>
      </c>
      <c r="J84" s="78">
        <f t="shared" si="2"/>
        <v>0</v>
      </c>
      <c r="K84" s="6"/>
      <c r="L84" s="6"/>
      <c r="M84" s="78"/>
      <c r="N84" s="7">
        <f t="shared" si="3"/>
        <v>0</v>
      </c>
      <c r="O84" s="6">
        <f t="shared" si="66"/>
        <v>0</v>
      </c>
      <c r="P84" s="78">
        <f t="shared" si="5"/>
        <v>0</v>
      </c>
      <c r="Q84" s="6"/>
      <c r="R84" s="6"/>
      <c r="S84" s="78"/>
      <c r="T84" s="7">
        <f t="shared" si="6"/>
        <v>0</v>
      </c>
      <c r="U84" s="6">
        <f t="shared" si="67"/>
        <v>0</v>
      </c>
      <c r="V84" s="78">
        <f t="shared" si="8"/>
        <v>0</v>
      </c>
      <c r="W84" s="6"/>
      <c r="X84" s="6"/>
      <c r="Y84" s="78"/>
      <c r="Z84" s="7">
        <f t="shared" si="9"/>
        <v>0</v>
      </c>
      <c r="AA84" s="6">
        <f t="shared" si="68"/>
        <v>0</v>
      </c>
      <c r="AB84" s="78">
        <f t="shared" si="11"/>
        <v>0</v>
      </c>
      <c r="AC84" s="6"/>
      <c r="AD84" s="6"/>
      <c r="AE84" s="78"/>
      <c r="AF84" s="7">
        <f t="shared" si="12"/>
        <v>0</v>
      </c>
      <c r="AG84" s="6">
        <f t="shared" si="69"/>
        <v>0</v>
      </c>
      <c r="AH84" s="78">
        <f t="shared" si="14"/>
        <v>0</v>
      </c>
      <c r="AI84" s="6"/>
      <c r="AJ84" s="6"/>
      <c r="AK84" s="78"/>
      <c r="AL84" s="7">
        <f t="shared" si="15"/>
        <v>0</v>
      </c>
      <c r="AM84" s="6">
        <f t="shared" si="70"/>
        <v>0</v>
      </c>
      <c r="AN84" s="78">
        <f t="shared" si="17"/>
        <v>0</v>
      </c>
      <c r="AO84" s="6"/>
      <c r="AP84" s="6"/>
      <c r="AQ84" s="78"/>
      <c r="AR84" s="7">
        <f t="shared" si="18"/>
        <v>0</v>
      </c>
      <c r="AS84" s="6">
        <f t="shared" si="71"/>
        <v>0</v>
      </c>
      <c r="AT84" s="78">
        <f t="shared" si="20"/>
        <v>0</v>
      </c>
      <c r="AU84" s="6"/>
      <c r="AV84" s="6"/>
      <c r="AW84" s="78"/>
      <c r="AX84" s="7">
        <f t="shared" si="21"/>
        <v>0</v>
      </c>
      <c r="AY84" s="6">
        <f t="shared" si="72"/>
        <v>0</v>
      </c>
      <c r="AZ84" s="78">
        <f t="shared" si="23"/>
        <v>0</v>
      </c>
      <c r="BA84" s="6"/>
      <c r="BB84" s="6"/>
      <c r="BC84" s="78"/>
      <c r="BD84" s="7">
        <f t="shared" si="24"/>
        <v>0</v>
      </c>
      <c r="BE84" s="6">
        <f t="shared" si="73"/>
        <v>0</v>
      </c>
      <c r="BF84" s="78">
        <f t="shared" si="26"/>
        <v>0</v>
      </c>
      <c r="BG84" s="6"/>
      <c r="BH84" s="6"/>
      <c r="BI84" s="78"/>
      <c r="BJ84" s="7">
        <f t="shared" si="27"/>
        <v>0</v>
      </c>
      <c r="BK84" s="7">
        <f t="shared" si="74"/>
        <v>0</v>
      </c>
      <c r="BL84" s="78">
        <f t="shared" si="29"/>
        <v>0</v>
      </c>
      <c r="BM84" s="6"/>
      <c r="BN84" s="6"/>
      <c r="BO84" s="78"/>
      <c r="BP84" s="7">
        <f t="shared" si="30"/>
        <v>0</v>
      </c>
      <c r="BQ84" s="7">
        <f t="shared" si="75"/>
        <v>0</v>
      </c>
      <c r="BR84" s="78">
        <f t="shared" si="32"/>
        <v>0</v>
      </c>
      <c r="BS84" s="6"/>
      <c r="BT84" s="6"/>
      <c r="BU84" s="78"/>
      <c r="BV84" s="7">
        <f t="shared" si="33"/>
        <v>0</v>
      </c>
      <c r="BW84" s="6">
        <f t="shared" si="76"/>
        <v>0</v>
      </c>
      <c r="BX84" s="78">
        <f t="shared" si="35"/>
        <v>0</v>
      </c>
      <c r="BY84" s="17">
        <v>12</v>
      </c>
      <c r="BZ84" s="18">
        <f t="shared" si="77"/>
        <v>0</v>
      </c>
      <c r="CA84" s="18">
        <f t="shared" si="37"/>
        <v>0</v>
      </c>
    </row>
    <row r="85" spans="1:79" ht="15" customHeight="1" thickBot="1" x14ac:dyDescent="0.3">
      <c r="A85" s="22">
        <v>65</v>
      </c>
      <c r="B85" s="23"/>
      <c r="C85" s="5"/>
      <c r="D85" s="5"/>
      <c r="E85" s="6"/>
      <c r="F85" s="6"/>
      <c r="G85" s="78"/>
      <c r="H85" s="7">
        <f t="shared" si="78"/>
        <v>0</v>
      </c>
      <c r="I85" s="6">
        <f t="shared" si="65"/>
        <v>0</v>
      </c>
      <c r="J85" s="78">
        <f t="shared" ref="J85:J119" si="79">IF(H85=0,0,G85/H85)</f>
        <v>0</v>
      </c>
      <c r="K85" s="6"/>
      <c r="L85" s="6"/>
      <c r="M85" s="78"/>
      <c r="N85" s="7">
        <f t="shared" ref="N85:N119" si="80">IF(K85="jednosměnný", 160, IF(K85="dvousměnný", 155,IF(K85="třísměnný",150,0)))</f>
        <v>0</v>
      </c>
      <c r="O85" s="6">
        <f t="shared" si="66"/>
        <v>0</v>
      </c>
      <c r="P85" s="78">
        <f t="shared" ref="P85:P119" si="81">IF(N85=0,0,M85/N85)</f>
        <v>0</v>
      </c>
      <c r="Q85" s="6"/>
      <c r="R85" s="6"/>
      <c r="S85" s="78"/>
      <c r="T85" s="7">
        <f t="shared" ref="T85:T119" si="82">IF(Q85="jednosměnný", 168, IF(Q85="dvousměnný", 162.75,IF(Q85="třísměnný",157.5,0)))</f>
        <v>0</v>
      </c>
      <c r="U85" s="6">
        <f t="shared" si="67"/>
        <v>0</v>
      </c>
      <c r="V85" s="78">
        <f t="shared" ref="V85:V119" si="83">IF(T85=0,0,S85/T85)</f>
        <v>0</v>
      </c>
      <c r="W85" s="6"/>
      <c r="X85" s="6"/>
      <c r="Y85" s="78"/>
      <c r="Z85" s="7">
        <f t="shared" ref="Z85:Z119" si="84">IF(W85="jednosměnný", 176, IF(W85="dvousměnný", 170.5,IF(W85="třísměnný",165,0)))</f>
        <v>0</v>
      </c>
      <c r="AA85" s="6">
        <f t="shared" si="68"/>
        <v>0</v>
      </c>
      <c r="AB85" s="78">
        <f t="shared" ref="AB85:AB119" si="85">IF(Z85=0,0,Y85/Z85)</f>
        <v>0</v>
      </c>
      <c r="AC85" s="6"/>
      <c r="AD85" s="6"/>
      <c r="AE85" s="78"/>
      <c r="AF85" s="7">
        <f t="shared" ref="AF85:AF119" si="86">IF(AC85="jednosměnný", 176, IF(AC85="dvousměnný", 170.5,IF(AC85="třísměnný",165,0)))</f>
        <v>0</v>
      </c>
      <c r="AG85" s="6">
        <f t="shared" si="69"/>
        <v>0</v>
      </c>
      <c r="AH85" s="78">
        <f t="shared" ref="AH85:AH119" si="87">IF(AF85=0,0,AE85/AF85)</f>
        <v>0</v>
      </c>
      <c r="AI85" s="6"/>
      <c r="AJ85" s="6"/>
      <c r="AK85" s="78"/>
      <c r="AL85" s="7">
        <f t="shared" ref="AL85:AL119" si="88">IF(AI85="jednosměnný", 168, IF(AI85="dvousměnný", 162.75,IF(AI85="třísměnný",157.5,0)))</f>
        <v>0</v>
      </c>
      <c r="AM85" s="6">
        <f t="shared" si="70"/>
        <v>0</v>
      </c>
      <c r="AN85" s="78">
        <f t="shared" ref="AN85:AN119" si="89">IF(AL85=0,0,AK85/AL85)</f>
        <v>0</v>
      </c>
      <c r="AO85" s="6"/>
      <c r="AP85" s="6"/>
      <c r="AQ85" s="78"/>
      <c r="AR85" s="7">
        <f t="shared" ref="AR85:AR119" si="90">IF(AO85="jednosměnný", 184, IF(AO85="dvousměnný", 178.25,IF(AO85="třísměnný",172.5,0)))</f>
        <v>0</v>
      </c>
      <c r="AS85" s="6">
        <f t="shared" si="71"/>
        <v>0</v>
      </c>
      <c r="AT85" s="78">
        <f t="shared" ref="AT85:AT119" si="91">IF(AR85=0,0,AQ85/AR85)</f>
        <v>0</v>
      </c>
      <c r="AU85" s="6"/>
      <c r="AV85" s="6"/>
      <c r="AW85" s="78"/>
      <c r="AX85" s="7">
        <f t="shared" ref="AX85:AX119" si="92">IF(AU85="jednosměnný", 168, IF(AU85="dvousměnný", 162.75,IF(AU85="třísměnný",157.5,0)))</f>
        <v>0</v>
      </c>
      <c r="AY85" s="6">
        <f t="shared" si="72"/>
        <v>0</v>
      </c>
      <c r="AZ85" s="78">
        <f t="shared" ref="AZ85:AZ119" si="93">IF(AX85=0,0,AW85/AX85)</f>
        <v>0</v>
      </c>
      <c r="BA85" s="6"/>
      <c r="BB85" s="6"/>
      <c r="BC85" s="78"/>
      <c r="BD85" s="7">
        <f t="shared" ref="BD85:BD119" si="94">IF(BA85="jednosměnný", 176, IF(BA85="dvousměnný", 170.5,IF(BA85="třísměnný",165,0)))</f>
        <v>0</v>
      </c>
      <c r="BE85" s="6">
        <f t="shared" si="73"/>
        <v>0</v>
      </c>
      <c r="BF85" s="78">
        <f t="shared" ref="BF85:BF119" si="95">IF(BD85=0,0,BC85/BD85)</f>
        <v>0</v>
      </c>
      <c r="BG85" s="6"/>
      <c r="BH85" s="6"/>
      <c r="BI85" s="78"/>
      <c r="BJ85" s="7">
        <f t="shared" ref="BJ85:BJ119" si="96">IF(BG85="jednosměnný", 184, IF(BG85="dvousměnný", 178.25,IF(BG85="třísměnný",172.5,0)))</f>
        <v>0</v>
      </c>
      <c r="BK85" s="7">
        <f t="shared" si="74"/>
        <v>0</v>
      </c>
      <c r="BL85" s="78">
        <f t="shared" ref="BL85:BL119" si="97">IF(BJ85=0,0,BI85/BJ85)</f>
        <v>0</v>
      </c>
      <c r="BM85" s="6"/>
      <c r="BN85" s="6"/>
      <c r="BO85" s="78"/>
      <c r="BP85" s="7">
        <f t="shared" ref="BP85:BP119" si="98">IF(BM85="jednosměnný",160, IF(BM85="dvousměnný",155,IF(BM85="třísměnný",150,0)))</f>
        <v>0</v>
      </c>
      <c r="BQ85" s="7">
        <f t="shared" si="75"/>
        <v>0</v>
      </c>
      <c r="BR85" s="78">
        <f t="shared" ref="BR85:BR119" si="99">IF(BP85=0,0,BO85/BP85)</f>
        <v>0</v>
      </c>
      <c r="BS85" s="6"/>
      <c r="BT85" s="6"/>
      <c r="BU85" s="78"/>
      <c r="BV85" s="7">
        <f t="shared" ref="BV85:BV119" si="100">IF(BS85="jednosměnný", 184, IF(BS85="dvousměnný", 178.25,IF(BS85="třísměnný",172.5,0)))</f>
        <v>0</v>
      </c>
      <c r="BW85" s="6">
        <f t="shared" si="76"/>
        <v>0</v>
      </c>
      <c r="BX85" s="78">
        <f t="shared" ref="BX85:BX119" si="101">IF(BV85=0,0,BU85/BV85)</f>
        <v>0</v>
      </c>
      <c r="BY85" s="17">
        <v>12</v>
      </c>
      <c r="BZ85" s="18">
        <f t="shared" si="77"/>
        <v>0</v>
      </c>
      <c r="CA85" s="18">
        <f t="shared" ref="CA85:CA119" si="102">IF(BY85=0,0,(J85+P85+V85+AB85+AH85+AN85+AT85+AZ85+BF85+BL85+BR85+BX85)/BY85)</f>
        <v>0</v>
      </c>
    </row>
    <row r="86" spans="1:79" ht="15" customHeight="1" thickBot="1" x14ac:dyDescent="0.3">
      <c r="A86" s="14">
        <v>66</v>
      </c>
      <c r="B86" s="23"/>
      <c r="C86" s="5"/>
      <c r="D86" s="5"/>
      <c r="E86" s="6"/>
      <c r="F86" s="6"/>
      <c r="G86" s="78"/>
      <c r="H86" s="7">
        <f t="shared" si="78"/>
        <v>0</v>
      </c>
      <c r="I86" s="6">
        <f t="shared" si="65"/>
        <v>0</v>
      </c>
      <c r="J86" s="78">
        <f t="shared" si="79"/>
        <v>0</v>
      </c>
      <c r="K86" s="6"/>
      <c r="L86" s="6"/>
      <c r="M86" s="78"/>
      <c r="N86" s="7">
        <f t="shared" si="80"/>
        <v>0</v>
      </c>
      <c r="O86" s="6">
        <f t="shared" si="66"/>
        <v>0</v>
      </c>
      <c r="P86" s="78">
        <f t="shared" si="81"/>
        <v>0</v>
      </c>
      <c r="Q86" s="6"/>
      <c r="R86" s="6"/>
      <c r="S86" s="78"/>
      <c r="T86" s="7">
        <f t="shared" si="82"/>
        <v>0</v>
      </c>
      <c r="U86" s="6">
        <f t="shared" si="67"/>
        <v>0</v>
      </c>
      <c r="V86" s="78">
        <f t="shared" si="83"/>
        <v>0</v>
      </c>
      <c r="W86" s="6"/>
      <c r="X86" s="6"/>
      <c r="Y86" s="78"/>
      <c r="Z86" s="7">
        <f t="shared" si="84"/>
        <v>0</v>
      </c>
      <c r="AA86" s="6">
        <f t="shared" si="68"/>
        <v>0</v>
      </c>
      <c r="AB86" s="78">
        <f t="shared" si="85"/>
        <v>0</v>
      </c>
      <c r="AC86" s="6"/>
      <c r="AD86" s="6"/>
      <c r="AE86" s="78"/>
      <c r="AF86" s="7">
        <f t="shared" si="86"/>
        <v>0</v>
      </c>
      <c r="AG86" s="6">
        <f t="shared" si="69"/>
        <v>0</v>
      </c>
      <c r="AH86" s="78">
        <f t="shared" si="87"/>
        <v>0</v>
      </c>
      <c r="AI86" s="6"/>
      <c r="AJ86" s="6"/>
      <c r="AK86" s="78"/>
      <c r="AL86" s="7">
        <f t="shared" si="88"/>
        <v>0</v>
      </c>
      <c r="AM86" s="6">
        <f t="shared" si="70"/>
        <v>0</v>
      </c>
      <c r="AN86" s="78">
        <f t="shared" si="89"/>
        <v>0</v>
      </c>
      <c r="AO86" s="6"/>
      <c r="AP86" s="6"/>
      <c r="AQ86" s="78"/>
      <c r="AR86" s="7">
        <f t="shared" si="90"/>
        <v>0</v>
      </c>
      <c r="AS86" s="6">
        <f t="shared" si="71"/>
        <v>0</v>
      </c>
      <c r="AT86" s="78">
        <f t="shared" si="91"/>
        <v>0</v>
      </c>
      <c r="AU86" s="6"/>
      <c r="AV86" s="6"/>
      <c r="AW86" s="78"/>
      <c r="AX86" s="7">
        <f t="shared" si="92"/>
        <v>0</v>
      </c>
      <c r="AY86" s="6">
        <f t="shared" si="72"/>
        <v>0</v>
      </c>
      <c r="AZ86" s="78">
        <f t="shared" si="93"/>
        <v>0</v>
      </c>
      <c r="BA86" s="6"/>
      <c r="BB86" s="6"/>
      <c r="BC86" s="78"/>
      <c r="BD86" s="7">
        <f t="shared" si="94"/>
        <v>0</v>
      </c>
      <c r="BE86" s="6">
        <f t="shared" si="73"/>
        <v>0</v>
      </c>
      <c r="BF86" s="78">
        <f t="shared" si="95"/>
        <v>0</v>
      </c>
      <c r="BG86" s="6"/>
      <c r="BH86" s="6"/>
      <c r="BI86" s="78"/>
      <c r="BJ86" s="7">
        <f t="shared" si="96"/>
        <v>0</v>
      </c>
      <c r="BK86" s="7">
        <f t="shared" si="74"/>
        <v>0</v>
      </c>
      <c r="BL86" s="78">
        <f t="shared" si="97"/>
        <v>0</v>
      </c>
      <c r="BM86" s="6"/>
      <c r="BN86" s="6"/>
      <c r="BO86" s="78"/>
      <c r="BP86" s="7">
        <f t="shared" si="98"/>
        <v>0</v>
      </c>
      <c r="BQ86" s="7">
        <f t="shared" si="75"/>
        <v>0</v>
      </c>
      <c r="BR86" s="78">
        <f t="shared" si="99"/>
        <v>0</v>
      </c>
      <c r="BS86" s="6"/>
      <c r="BT86" s="6"/>
      <c r="BU86" s="78"/>
      <c r="BV86" s="7">
        <f t="shared" si="100"/>
        <v>0</v>
      </c>
      <c r="BW86" s="6">
        <f t="shared" si="76"/>
        <v>0</v>
      </c>
      <c r="BX86" s="78">
        <f t="shared" si="101"/>
        <v>0</v>
      </c>
      <c r="BY86" s="17">
        <v>12</v>
      </c>
      <c r="BZ86" s="18">
        <f t="shared" si="77"/>
        <v>0</v>
      </c>
      <c r="CA86" s="18">
        <f t="shared" si="102"/>
        <v>0</v>
      </c>
    </row>
    <row r="87" spans="1:79" ht="15" customHeight="1" thickBot="1" x14ac:dyDescent="0.3">
      <c r="A87" s="22">
        <v>67</v>
      </c>
      <c r="B87" s="23"/>
      <c r="C87" s="5"/>
      <c r="D87" s="5"/>
      <c r="E87" s="6"/>
      <c r="F87" s="6"/>
      <c r="G87" s="78"/>
      <c r="H87" s="7">
        <f t="shared" si="78"/>
        <v>0</v>
      </c>
      <c r="I87" s="6">
        <f t="shared" si="65"/>
        <v>0</v>
      </c>
      <c r="J87" s="78">
        <f t="shared" si="79"/>
        <v>0</v>
      </c>
      <c r="K87" s="6"/>
      <c r="L87" s="6"/>
      <c r="M87" s="78"/>
      <c r="N87" s="7">
        <f t="shared" si="80"/>
        <v>0</v>
      </c>
      <c r="O87" s="6">
        <f t="shared" si="66"/>
        <v>0</v>
      </c>
      <c r="P87" s="78">
        <f t="shared" si="81"/>
        <v>0</v>
      </c>
      <c r="Q87" s="6"/>
      <c r="R87" s="6"/>
      <c r="S87" s="78"/>
      <c r="T87" s="7">
        <f t="shared" si="82"/>
        <v>0</v>
      </c>
      <c r="U87" s="6">
        <f t="shared" si="67"/>
        <v>0</v>
      </c>
      <c r="V87" s="78">
        <f t="shared" si="83"/>
        <v>0</v>
      </c>
      <c r="W87" s="6"/>
      <c r="X87" s="6"/>
      <c r="Y87" s="78"/>
      <c r="Z87" s="7">
        <f t="shared" si="84"/>
        <v>0</v>
      </c>
      <c r="AA87" s="6">
        <f t="shared" si="68"/>
        <v>0</v>
      </c>
      <c r="AB87" s="78">
        <f t="shared" si="85"/>
        <v>0</v>
      </c>
      <c r="AC87" s="6"/>
      <c r="AD87" s="6"/>
      <c r="AE87" s="78"/>
      <c r="AF87" s="7">
        <f t="shared" si="86"/>
        <v>0</v>
      </c>
      <c r="AG87" s="6">
        <f t="shared" si="69"/>
        <v>0</v>
      </c>
      <c r="AH87" s="78">
        <f t="shared" si="87"/>
        <v>0</v>
      </c>
      <c r="AI87" s="6"/>
      <c r="AJ87" s="6"/>
      <c r="AK87" s="78"/>
      <c r="AL87" s="7">
        <f t="shared" si="88"/>
        <v>0</v>
      </c>
      <c r="AM87" s="6">
        <f t="shared" si="70"/>
        <v>0</v>
      </c>
      <c r="AN87" s="78">
        <f t="shared" si="89"/>
        <v>0</v>
      </c>
      <c r="AO87" s="6"/>
      <c r="AP87" s="6"/>
      <c r="AQ87" s="78"/>
      <c r="AR87" s="7">
        <f t="shared" si="90"/>
        <v>0</v>
      </c>
      <c r="AS87" s="6">
        <f t="shared" si="71"/>
        <v>0</v>
      </c>
      <c r="AT87" s="78">
        <f t="shared" si="91"/>
        <v>0</v>
      </c>
      <c r="AU87" s="6"/>
      <c r="AV87" s="6"/>
      <c r="AW87" s="78"/>
      <c r="AX87" s="7">
        <f t="shared" si="92"/>
        <v>0</v>
      </c>
      <c r="AY87" s="6">
        <f t="shared" si="72"/>
        <v>0</v>
      </c>
      <c r="AZ87" s="78">
        <f t="shared" si="93"/>
        <v>0</v>
      </c>
      <c r="BA87" s="6"/>
      <c r="BB87" s="6"/>
      <c r="BC87" s="78"/>
      <c r="BD87" s="7">
        <f t="shared" si="94"/>
        <v>0</v>
      </c>
      <c r="BE87" s="6">
        <f t="shared" si="73"/>
        <v>0</v>
      </c>
      <c r="BF87" s="78">
        <f t="shared" si="95"/>
        <v>0</v>
      </c>
      <c r="BG87" s="6"/>
      <c r="BH87" s="6"/>
      <c r="BI87" s="78"/>
      <c r="BJ87" s="7">
        <f t="shared" si="96"/>
        <v>0</v>
      </c>
      <c r="BK87" s="7">
        <f t="shared" si="74"/>
        <v>0</v>
      </c>
      <c r="BL87" s="78">
        <f t="shared" si="97"/>
        <v>0</v>
      </c>
      <c r="BM87" s="6"/>
      <c r="BN87" s="6"/>
      <c r="BO87" s="78"/>
      <c r="BP87" s="7">
        <f t="shared" si="98"/>
        <v>0</v>
      </c>
      <c r="BQ87" s="7">
        <f t="shared" si="75"/>
        <v>0</v>
      </c>
      <c r="BR87" s="78">
        <f t="shared" si="99"/>
        <v>0</v>
      </c>
      <c r="BS87" s="6"/>
      <c r="BT87" s="6"/>
      <c r="BU87" s="78"/>
      <c r="BV87" s="7">
        <f t="shared" si="100"/>
        <v>0</v>
      </c>
      <c r="BW87" s="6">
        <f t="shared" si="76"/>
        <v>0</v>
      </c>
      <c r="BX87" s="78">
        <f t="shared" si="101"/>
        <v>0</v>
      </c>
      <c r="BY87" s="17">
        <v>12</v>
      </c>
      <c r="BZ87" s="18">
        <f t="shared" si="77"/>
        <v>0</v>
      </c>
      <c r="CA87" s="18">
        <f t="shared" si="102"/>
        <v>0</v>
      </c>
    </row>
    <row r="88" spans="1:79" ht="15" customHeight="1" thickBot="1" x14ac:dyDescent="0.3">
      <c r="A88" s="14">
        <v>68</v>
      </c>
      <c r="B88" s="23"/>
      <c r="C88" s="5"/>
      <c r="D88" s="5"/>
      <c r="E88" s="6"/>
      <c r="F88" s="6"/>
      <c r="G88" s="78"/>
      <c r="H88" s="7">
        <f t="shared" si="78"/>
        <v>0</v>
      </c>
      <c r="I88" s="6">
        <f t="shared" si="65"/>
        <v>0</v>
      </c>
      <c r="J88" s="78">
        <f t="shared" si="79"/>
        <v>0</v>
      </c>
      <c r="K88" s="6"/>
      <c r="L88" s="6"/>
      <c r="M88" s="78"/>
      <c r="N88" s="7">
        <f t="shared" si="80"/>
        <v>0</v>
      </c>
      <c r="O88" s="6">
        <f t="shared" si="66"/>
        <v>0</v>
      </c>
      <c r="P88" s="78">
        <f t="shared" si="81"/>
        <v>0</v>
      </c>
      <c r="Q88" s="6"/>
      <c r="R88" s="6"/>
      <c r="S88" s="78"/>
      <c r="T88" s="7">
        <f t="shared" si="82"/>
        <v>0</v>
      </c>
      <c r="U88" s="6">
        <f t="shared" si="67"/>
        <v>0</v>
      </c>
      <c r="V88" s="78">
        <f t="shared" si="83"/>
        <v>0</v>
      </c>
      <c r="W88" s="6"/>
      <c r="X88" s="6"/>
      <c r="Y88" s="78"/>
      <c r="Z88" s="7">
        <f t="shared" si="84"/>
        <v>0</v>
      </c>
      <c r="AA88" s="6">
        <f t="shared" si="68"/>
        <v>0</v>
      </c>
      <c r="AB88" s="78">
        <f t="shared" si="85"/>
        <v>0</v>
      </c>
      <c r="AC88" s="6"/>
      <c r="AD88" s="6"/>
      <c r="AE88" s="78"/>
      <c r="AF88" s="7">
        <f t="shared" si="86"/>
        <v>0</v>
      </c>
      <c r="AG88" s="6">
        <f t="shared" si="69"/>
        <v>0</v>
      </c>
      <c r="AH88" s="78">
        <f t="shared" si="87"/>
        <v>0</v>
      </c>
      <c r="AI88" s="6"/>
      <c r="AJ88" s="6"/>
      <c r="AK88" s="78"/>
      <c r="AL88" s="7">
        <f t="shared" si="88"/>
        <v>0</v>
      </c>
      <c r="AM88" s="6">
        <f t="shared" si="70"/>
        <v>0</v>
      </c>
      <c r="AN88" s="78">
        <f t="shared" si="89"/>
        <v>0</v>
      </c>
      <c r="AO88" s="6"/>
      <c r="AP88" s="6"/>
      <c r="AQ88" s="78"/>
      <c r="AR88" s="7">
        <f t="shared" si="90"/>
        <v>0</v>
      </c>
      <c r="AS88" s="6">
        <f t="shared" si="71"/>
        <v>0</v>
      </c>
      <c r="AT88" s="78">
        <f t="shared" si="91"/>
        <v>0</v>
      </c>
      <c r="AU88" s="6"/>
      <c r="AV88" s="6"/>
      <c r="AW88" s="78"/>
      <c r="AX88" s="7">
        <f t="shared" si="92"/>
        <v>0</v>
      </c>
      <c r="AY88" s="6">
        <f t="shared" si="72"/>
        <v>0</v>
      </c>
      <c r="AZ88" s="78">
        <f t="shared" si="93"/>
        <v>0</v>
      </c>
      <c r="BA88" s="6"/>
      <c r="BB88" s="6"/>
      <c r="BC88" s="78"/>
      <c r="BD88" s="7">
        <f t="shared" si="94"/>
        <v>0</v>
      </c>
      <c r="BE88" s="6">
        <f t="shared" si="73"/>
        <v>0</v>
      </c>
      <c r="BF88" s="78">
        <f t="shared" si="95"/>
        <v>0</v>
      </c>
      <c r="BG88" s="6"/>
      <c r="BH88" s="6"/>
      <c r="BI88" s="78"/>
      <c r="BJ88" s="7">
        <f t="shared" si="96"/>
        <v>0</v>
      </c>
      <c r="BK88" s="7">
        <f t="shared" si="74"/>
        <v>0</v>
      </c>
      <c r="BL88" s="78">
        <f t="shared" si="97"/>
        <v>0</v>
      </c>
      <c r="BM88" s="6"/>
      <c r="BN88" s="6"/>
      <c r="BO88" s="78"/>
      <c r="BP88" s="7">
        <f t="shared" si="98"/>
        <v>0</v>
      </c>
      <c r="BQ88" s="7">
        <f t="shared" si="75"/>
        <v>0</v>
      </c>
      <c r="BR88" s="78">
        <f t="shared" si="99"/>
        <v>0</v>
      </c>
      <c r="BS88" s="6"/>
      <c r="BT88" s="6"/>
      <c r="BU88" s="78"/>
      <c r="BV88" s="7">
        <f t="shared" si="100"/>
        <v>0</v>
      </c>
      <c r="BW88" s="6">
        <f t="shared" si="76"/>
        <v>0</v>
      </c>
      <c r="BX88" s="78">
        <f t="shared" si="101"/>
        <v>0</v>
      </c>
      <c r="BY88" s="17">
        <v>12</v>
      </c>
      <c r="BZ88" s="18">
        <f t="shared" si="77"/>
        <v>0</v>
      </c>
      <c r="CA88" s="18">
        <f t="shared" si="102"/>
        <v>0</v>
      </c>
    </row>
    <row r="89" spans="1:79" ht="15" customHeight="1" thickBot="1" x14ac:dyDescent="0.3">
      <c r="A89" s="22">
        <v>69</v>
      </c>
      <c r="B89" s="23"/>
      <c r="C89" s="5"/>
      <c r="D89" s="5"/>
      <c r="E89" s="6"/>
      <c r="F89" s="6"/>
      <c r="G89" s="78"/>
      <c r="H89" s="7">
        <f t="shared" si="78"/>
        <v>0</v>
      </c>
      <c r="I89" s="6">
        <f t="shared" si="65"/>
        <v>0</v>
      </c>
      <c r="J89" s="78">
        <f t="shared" si="79"/>
        <v>0</v>
      </c>
      <c r="K89" s="6"/>
      <c r="L89" s="6"/>
      <c r="M89" s="78"/>
      <c r="N89" s="7">
        <f t="shared" si="80"/>
        <v>0</v>
      </c>
      <c r="O89" s="6">
        <f t="shared" si="66"/>
        <v>0</v>
      </c>
      <c r="P89" s="78">
        <f t="shared" si="81"/>
        <v>0</v>
      </c>
      <c r="Q89" s="6"/>
      <c r="R89" s="6"/>
      <c r="S89" s="78"/>
      <c r="T89" s="7">
        <f t="shared" si="82"/>
        <v>0</v>
      </c>
      <c r="U89" s="6">
        <f t="shared" si="67"/>
        <v>0</v>
      </c>
      <c r="V89" s="78">
        <f t="shared" si="83"/>
        <v>0</v>
      </c>
      <c r="W89" s="6"/>
      <c r="X89" s="6"/>
      <c r="Y89" s="78"/>
      <c r="Z89" s="7">
        <f t="shared" si="84"/>
        <v>0</v>
      </c>
      <c r="AA89" s="6">
        <f t="shared" si="68"/>
        <v>0</v>
      </c>
      <c r="AB89" s="78">
        <f t="shared" si="85"/>
        <v>0</v>
      </c>
      <c r="AC89" s="6"/>
      <c r="AD89" s="6"/>
      <c r="AE89" s="78"/>
      <c r="AF89" s="7">
        <f t="shared" si="86"/>
        <v>0</v>
      </c>
      <c r="AG89" s="6">
        <f t="shared" si="69"/>
        <v>0</v>
      </c>
      <c r="AH89" s="78">
        <f t="shared" si="87"/>
        <v>0</v>
      </c>
      <c r="AI89" s="6"/>
      <c r="AJ89" s="6"/>
      <c r="AK89" s="78"/>
      <c r="AL89" s="7">
        <f t="shared" si="88"/>
        <v>0</v>
      </c>
      <c r="AM89" s="6">
        <f t="shared" si="70"/>
        <v>0</v>
      </c>
      <c r="AN89" s="78">
        <f t="shared" si="89"/>
        <v>0</v>
      </c>
      <c r="AO89" s="6"/>
      <c r="AP89" s="6"/>
      <c r="AQ89" s="78"/>
      <c r="AR89" s="7">
        <f t="shared" si="90"/>
        <v>0</v>
      </c>
      <c r="AS89" s="6">
        <f t="shared" si="71"/>
        <v>0</v>
      </c>
      <c r="AT89" s="78">
        <f t="shared" si="91"/>
        <v>0</v>
      </c>
      <c r="AU89" s="6"/>
      <c r="AV89" s="6"/>
      <c r="AW89" s="78"/>
      <c r="AX89" s="7">
        <f t="shared" si="92"/>
        <v>0</v>
      </c>
      <c r="AY89" s="6">
        <f t="shared" si="72"/>
        <v>0</v>
      </c>
      <c r="AZ89" s="78">
        <f t="shared" si="93"/>
        <v>0</v>
      </c>
      <c r="BA89" s="6"/>
      <c r="BB89" s="6"/>
      <c r="BC89" s="78"/>
      <c r="BD89" s="7">
        <f t="shared" si="94"/>
        <v>0</v>
      </c>
      <c r="BE89" s="6">
        <f t="shared" si="73"/>
        <v>0</v>
      </c>
      <c r="BF89" s="78">
        <f t="shared" si="95"/>
        <v>0</v>
      </c>
      <c r="BG89" s="6"/>
      <c r="BH89" s="6"/>
      <c r="BI89" s="78"/>
      <c r="BJ89" s="7">
        <f t="shared" si="96"/>
        <v>0</v>
      </c>
      <c r="BK89" s="7">
        <f t="shared" si="74"/>
        <v>0</v>
      </c>
      <c r="BL89" s="78">
        <f t="shared" si="97"/>
        <v>0</v>
      </c>
      <c r="BM89" s="6"/>
      <c r="BN89" s="6"/>
      <c r="BO89" s="78"/>
      <c r="BP89" s="7">
        <f t="shared" si="98"/>
        <v>0</v>
      </c>
      <c r="BQ89" s="7">
        <f t="shared" si="75"/>
        <v>0</v>
      </c>
      <c r="BR89" s="78">
        <f t="shared" si="99"/>
        <v>0</v>
      </c>
      <c r="BS89" s="6"/>
      <c r="BT89" s="6"/>
      <c r="BU89" s="78"/>
      <c r="BV89" s="7">
        <f t="shared" si="100"/>
        <v>0</v>
      </c>
      <c r="BW89" s="6">
        <f t="shared" si="76"/>
        <v>0</v>
      </c>
      <c r="BX89" s="78">
        <f t="shared" si="101"/>
        <v>0</v>
      </c>
      <c r="BY89" s="17">
        <v>12</v>
      </c>
      <c r="BZ89" s="18">
        <f t="shared" si="77"/>
        <v>0</v>
      </c>
      <c r="CA89" s="18">
        <f t="shared" si="102"/>
        <v>0</v>
      </c>
    </row>
    <row r="90" spans="1:79" ht="15" customHeight="1" thickBot="1" x14ac:dyDescent="0.3">
      <c r="A90" s="22">
        <v>70</v>
      </c>
      <c r="B90" s="23"/>
      <c r="C90" s="5"/>
      <c r="D90" s="5"/>
      <c r="E90" s="6"/>
      <c r="F90" s="6"/>
      <c r="G90" s="78"/>
      <c r="H90" s="7">
        <f t="shared" si="78"/>
        <v>0</v>
      </c>
      <c r="I90" s="6">
        <f t="shared" si="65"/>
        <v>0</v>
      </c>
      <c r="J90" s="78">
        <f t="shared" si="79"/>
        <v>0</v>
      </c>
      <c r="K90" s="6"/>
      <c r="L90" s="6"/>
      <c r="M90" s="78"/>
      <c r="N90" s="7">
        <f t="shared" si="80"/>
        <v>0</v>
      </c>
      <c r="O90" s="6">
        <f t="shared" si="66"/>
        <v>0</v>
      </c>
      <c r="P90" s="78">
        <f t="shared" si="81"/>
        <v>0</v>
      </c>
      <c r="Q90" s="6"/>
      <c r="R90" s="6"/>
      <c r="S90" s="78"/>
      <c r="T90" s="7">
        <f t="shared" si="82"/>
        <v>0</v>
      </c>
      <c r="U90" s="6">
        <f t="shared" si="67"/>
        <v>0</v>
      </c>
      <c r="V90" s="78">
        <f t="shared" si="83"/>
        <v>0</v>
      </c>
      <c r="W90" s="6"/>
      <c r="X90" s="6"/>
      <c r="Y90" s="78"/>
      <c r="Z90" s="7">
        <f t="shared" si="84"/>
        <v>0</v>
      </c>
      <c r="AA90" s="6">
        <f t="shared" si="68"/>
        <v>0</v>
      </c>
      <c r="AB90" s="78">
        <f t="shared" si="85"/>
        <v>0</v>
      </c>
      <c r="AC90" s="6"/>
      <c r="AD90" s="6"/>
      <c r="AE90" s="78"/>
      <c r="AF90" s="7">
        <f t="shared" si="86"/>
        <v>0</v>
      </c>
      <c r="AG90" s="6">
        <f t="shared" si="69"/>
        <v>0</v>
      </c>
      <c r="AH90" s="78">
        <f t="shared" si="87"/>
        <v>0</v>
      </c>
      <c r="AI90" s="6"/>
      <c r="AJ90" s="6"/>
      <c r="AK90" s="78"/>
      <c r="AL90" s="7">
        <f t="shared" si="88"/>
        <v>0</v>
      </c>
      <c r="AM90" s="6">
        <f t="shared" si="70"/>
        <v>0</v>
      </c>
      <c r="AN90" s="78">
        <f t="shared" si="89"/>
        <v>0</v>
      </c>
      <c r="AO90" s="6"/>
      <c r="AP90" s="6"/>
      <c r="AQ90" s="78"/>
      <c r="AR90" s="7">
        <f t="shared" si="90"/>
        <v>0</v>
      </c>
      <c r="AS90" s="6">
        <f t="shared" si="71"/>
        <v>0</v>
      </c>
      <c r="AT90" s="78">
        <f t="shared" si="91"/>
        <v>0</v>
      </c>
      <c r="AU90" s="6"/>
      <c r="AV90" s="6"/>
      <c r="AW90" s="78"/>
      <c r="AX90" s="7">
        <f t="shared" si="92"/>
        <v>0</v>
      </c>
      <c r="AY90" s="6">
        <f t="shared" si="72"/>
        <v>0</v>
      </c>
      <c r="AZ90" s="78">
        <f t="shared" si="93"/>
        <v>0</v>
      </c>
      <c r="BA90" s="6"/>
      <c r="BB90" s="6"/>
      <c r="BC90" s="78"/>
      <c r="BD90" s="7">
        <f t="shared" si="94"/>
        <v>0</v>
      </c>
      <c r="BE90" s="6">
        <f t="shared" si="73"/>
        <v>0</v>
      </c>
      <c r="BF90" s="78">
        <f t="shared" si="95"/>
        <v>0</v>
      </c>
      <c r="BG90" s="6"/>
      <c r="BH90" s="6"/>
      <c r="BI90" s="78"/>
      <c r="BJ90" s="7">
        <f t="shared" si="96"/>
        <v>0</v>
      </c>
      <c r="BK90" s="7">
        <f t="shared" si="74"/>
        <v>0</v>
      </c>
      <c r="BL90" s="78">
        <f t="shared" si="97"/>
        <v>0</v>
      </c>
      <c r="BM90" s="6"/>
      <c r="BN90" s="6"/>
      <c r="BO90" s="78"/>
      <c r="BP90" s="7">
        <f t="shared" si="98"/>
        <v>0</v>
      </c>
      <c r="BQ90" s="7">
        <f t="shared" si="75"/>
        <v>0</v>
      </c>
      <c r="BR90" s="78">
        <f t="shared" si="99"/>
        <v>0</v>
      </c>
      <c r="BS90" s="6"/>
      <c r="BT90" s="6"/>
      <c r="BU90" s="78"/>
      <c r="BV90" s="7">
        <f t="shared" si="100"/>
        <v>0</v>
      </c>
      <c r="BW90" s="6">
        <f t="shared" si="76"/>
        <v>0</v>
      </c>
      <c r="BX90" s="78">
        <f t="shared" si="101"/>
        <v>0</v>
      </c>
      <c r="BY90" s="17">
        <v>12</v>
      </c>
      <c r="BZ90" s="18">
        <f t="shared" si="77"/>
        <v>0</v>
      </c>
      <c r="CA90" s="18">
        <f t="shared" si="102"/>
        <v>0</v>
      </c>
    </row>
    <row r="91" spans="1:79" ht="15" customHeight="1" thickBot="1" x14ac:dyDescent="0.3">
      <c r="A91" s="14">
        <v>71</v>
      </c>
      <c r="B91" s="23"/>
      <c r="C91" s="5"/>
      <c r="D91" s="5"/>
      <c r="E91" s="6"/>
      <c r="F91" s="6"/>
      <c r="G91" s="78"/>
      <c r="H91" s="7">
        <f t="shared" si="78"/>
        <v>0</v>
      </c>
      <c r="I91" s="6">
        <f t="shared" si="65"/>
        <v>0</v>
      </c>
      <c r="J91" s="78">
        <f t="shared" si="79"/>
        <v>0</v>
      </c>
      <c r="K91" s="6"/>
      <c r="L91" s="6"/>
      <c r="M91" s="78"/>
      <c r="N91" s="7">
        <f t="shared" si="80"/>
        <v>0</v>
      </c>
      <c r="O91" s="6">
        <f t="shared" si="66"/>
        <v>0</v>
      </c>
      <c r="P91" s="78">
        <f t="shared" si="81"/>
        <v>0</v>
      </c>
      <c r="Q91" s="6"/>
      <c r="R91" s="6"/>
      <c r="S91" s="78"/>
      <c r="T91" s="7">
        <f t="shared" si="82"/>
        <v>0</v>
      </c>
      <c r="U91" s="6">
        <f t="shared" si="67"/>
        <v>0</v>
      </c>
      <c r="V91" s="78">
        <f t="shared" si="83"/>
        <v>0</v>
      </c>
      <c r="W91" s="6"/>
      <c r="X91" s="6"/>
      <c r="Y91" s="78"/>
      <c r="Z91" s="7">
        <f t="shared" si="84"/>
        <v>0</v>
      </c>
      <c r="AA91" s="6">
        <f t="shared" si="68"/>
        <v>0</v>
      </c>
      <c r="AB91" s="78">
        <f t="shared" si="85"/>
        <v>0</v>
      </c>
      <c r="AC91" s="6"/>
      <c r="AD91" s="6"/>
      <c r="AE91" s="78"/>
      <c r="AF91" s="7">
        <f t="shared" si="86"/>
        <v>0</v>
      </c>
      <c r="AG91" s="6">
        <f t="shared" si="69"/>
        <v>0</v>
      </c>
      <c r="AH91" s="78">
        <f t="shared" si="87"/>
        <v>0</v>
      </c>
      <c r="AI91" s="6"/>
      <c r="AJ91" s="6"/>
      <c r="AK91" s="78"/>
      <c r="AL91" s="7">
        <f t="shared" si="88"/>
        <v>0</v>
      </c>
      <c r="AM91" s="6">
        <f t="shared" si="70"/>
        <v>0</v>
      </c>
      <c r="AN91" s="78">
        <f t="shared" si="89"/>
        <v>0</v>
      </c>
      <c r="AO91" s="6"/>
      <c r="AP91" s="6"/>
      <c r="AQ91" s="78"/>
      <c r="AR91" s="7">
        <f t="shared" si="90"/>
        <v>0</v>
      </c>
      <c r="AS91" s="6">
        <f t="shared" si="71"/>
        <v>0</v>
      </c>
      <c r="AT91" s="78">
        <f t="shared" si="91"/>
        <v>0</v>
      </c>
      <c r="AU91" s="6"/>
      <c r="AV91" s="6"/>
      <c r="AW91" s="78"/>
      <c r="AX91" s="7">
        <f t="shared" si="92"/>
        <v>0</v>
      </c>
      <c r="AY91" s="6">
        <f t="shared" si="72"/>
        <v>0</v>
      </c>
      <c r="AZ91" s="78">
        <f t="shared" si="93"/>
        <v>0</v>
      </c>
      <c r="BA91" s="6"/>
      <c r="BB91" s="6"/>
      <c r="BC91" s="78"/>
      <c r="BD91" s="7">
        <f t="shared" si="94"/>
        <v>0</v>
      </c>
      <c r="BE91" s="6">
        <f t="shared" si="73"/>
        <v>0</v>
      </c>
      <c r="BF91" s="78">
        <f t="shared" si="95"/>
        <v>0</v>
      </c>
      <c r="BG91" s="6"/>
      <c r="BH91" s="6"/>
      <c r="BI91" s="78"/>
      <c r="BJ91" s="7">
        <f t="shared" si="96"/>
        <v>0</v>
      </c>
      <c r="BK91" s="7">
        <f t="shared" si="74"/>
        <v>0</v>
      </c>
      <c r="BL91" s="78">
        <f t="shared" si="97"/>
        <v>0</v>
      </c>
      <c r="BM91" s="6"/>
      <c r="BN91" s="6"/>
      <c r="BO91" s="78"/>
      <c r="BP91" s="7">
        <f t="shared" si="98"/>
        <v>0</v>
      </c>
      <c r="BQ91" s="7">
        <f t="shared" si="75"/>
        <v>0</v>
      </c>
      <c r="BR91" s="78">
        <f t="shared" si="99"/>
        <v>0</v>
      </c>
      <c r="BS91" s="6"/>
      <c r="BT91" s="6"/>
      <c r="BU91" s="78"/>
      <c r="BV91" s="7">
        <f t="shared" si="100"/>
        <v>0</v>
      </c>
      <c r="BW91" s="6">
        <f t="shared" si="76"/>
        <v>0</v>
      </c>
      <c r="BX91" s="78">
        <f t="shared" si="101"/>
        <v>0</v>
      </c>
      <c r="BY91" s="17">
        <v>12</v>
      </c>
      <c r="BZ91" s="18">
        <f t="shared" si="77"/>
        <v>0</v>
      </c>
      <c r="CA91" s="18">
        <f t="shared" si="102"/>
        <v>0</v>
      </c>
    </row>
    <row r="92" spans="1:79" ht="15" customHeight="1" thickBot="1" x14ac:dyDescent="0.3">
      <c r="A92" s="22">
        <v>72</v>
      </c>
      <c r="B92" s="23"/>
      <c r="C92" s="5"/>
      <c r="D92" s="5"/>
      <c r="E92" s="6"/>
      <c r="F92" s="6"/>
      <c r="G92" s="78"/>
      <c r="H92" s="7">
        <f t="shared" si="78"/>
        <v>0</v>
      </c>
      <c r="I92" s="6">
        <f t="shared" si="65"/>
        <v>0</v>
      </c>
      <c r="J92" s="78">
        <f t="shared" si="79"/>
        <v>0</v>
      </c>
      <c r="K92" s="6"/>
      <c r="L92" s="6"/>
      <c r="M92" s="78"/>
      <c r="N92" s="7">
        <f t="shared" si="80"/>
        <v>0</v>
      </c>
      <c r="O92" s="6">
        <f t="shared" si="66"/>
        <v>0</v>
      </c>
      <c r="P92" s="78">
        <f t="shared" si="81"/>
        <v>0</v>
      </c>
      <c r="Q92" s="6"/>
      <c r="R92" s="6"/>
      <c r="S92" s="78"/>
      <c r="T92" s="7">
        <f t="shared" si="82"/>
        <v>0</v>
      </c>
      <c r="U92" s="6">
        <f t="shared" si="67"/>
        <v>0</v>
      </c>
      <c r="V92" s="78">
        <f t="shared" si="83"/>
        <v>0</v>
      </c>
      <c r="W92" s="6"/>
      <c r="X92" s="6"/>
      <c r="Y92" s="78"/>
      <c r="Z92" s="7">
        <f t="shared" si="84"/>
        <v>0</v>
      </c>
      <c r="AA92" s="6">
        <f t="shared" si="68"/>
        <v>0</v>
      </c>
      <c r="AB92" s="78">
        <f t="shared" si="85"/>
        <v>0</v>
      </c>
      <c r="AC92" s="6"/>
      <c r="AD92" s="6"/>
      <c r="AE92" s="78"/>
      <c r="AF92" s="7">
        <f t="shared" si="86"/>
        <v>0</v>
      </c>
      <c r="AG92" s="6">
        <f t="shared" si="69"/>
        <v>0</v>
      </c>
      <c r="AH92" s="78">
        <f t="shared" si="87"/>
        <v>0</v>
      </c>
      <c r="AI92" s="6"/>
      <c r="AJ92" s="6"/>
      <c r="AK92" s="78"/>
      <c r="AL92" s="7">
        <f t="shared" si="88"/>
        <v>0</v>
      </c>
      <c r="AM92" s="6">
        <f t="shared" si="70"/>
        <v>0</v>
      </c>
      <c r="AN92" s="78">
        <f t="shared" si="89"/>
        <v>0</v>
      </c>
      <c r="AO92" s="6"/>
      <c r="AP92" s="6"/>
      <c r="AQ92" s="78"/>
      <c r="AR92" s="7">
        <f t="shared" si="90"/>
        <v>0</v>
      </c>
      <c r="AS92" s="6">
        <f t="shared" si="71"/>
        <v>0</v>
      </c>
      <c r="AT92" s="78">
        <f t="shared" si="91"/>
        <v>0</v>
      </c>
      <c r="AU92" s="6"/>
      <c r="AV92" s="6"/>
      <c r="AW92" s="78"/>
      <c r="AX92" s="7">
        <f t="shared" si="92"/>
        <v>0</v>
      </c>
      <c r="AY92" s="6">
        <f t="shared" si="72"/>
        <v>0</v>
      </c>
      <c r="AZ92" s="78">
        <f t="shared" si="93"/>
        <v>0</v>
      </c>
      <c r="BA92" s="6"/>
      <c r="BB92" s="6"/>
      <c r="BC92" s="78"/>
      <c r="BD92" s="7">
        <f t="shared" si="94"/>
        <v>0</v>
      </c>
      <c r="BE92" s="6">
        <f t="shared" si="73"/>
        <v>0</v>
      </c>
      <c r="BF92" s="78">
        <f t="shared" si="95"/>
        <v>0</v>
      </c>
      <c r="BG92" s="6"/>
      <c r="BH92" s="6"/>
      <c r="BI92" s="78"/>
      <c r="BJ92" s="7">
        <f t="shared" si="96"/>
        <v>0</v>
      </c>
      <c r="BK92" s="7">
        <f t="shared" si="74"/>
        <v>0</v>
      </c>
      <c r="BL92" s="78">
        <f t="shared" si="97"/>
        <v>0</v>
      </c>
      <c r="BM92" s="6"/>
      <c r="BN92" s="6"/>
      <c r="BO92" s="78"/>
      <c r="BP92" s="7">
        <f t="shared" si="98"/>
        <v>0</v>
      </c>
      <c r="BQ92" s="7">
        <f t="shared" si="75"/>
        <v>0</v>
      </c>
      <c r="BR92" s="78">
        <f t="shared" si="99"/>
        <v>0</v>
      </c>
      <c r="BS92" s="6"/>
      <c r="BT92" s="6"/>
      <c r="BU92" s="78"/>
      <c r="BV92" s="7">
        <f t="shared" si="100"/>
        <v>0</v>
      </c>
      <c r="BW92" s="6">
        <f t="shared" si="76"/>
        <v>0</v>
      </c>
      <c r="BX92" s="78">
        <f t="shared" si="101"/>
        <v>0</v>
      </c>
      <c r="BY92" s="17">
        <v>12</v>
      </c>
      <c r="BZ92" s="18">
        <f t="shared" si="77"/>
        <v>0</v>
      </c>
      <c r="CA92" s="18">
        <f t="shared" si="102"/>
        <v>0</v>
      </c>
    </row>
    <row r="93" spans="1:79" ht="15" customHeight="1" thickBot="1" x14ac:dyDescent="0.3">
      <c r="A93" s="14">
        <v>73</v>
      </c>
      <c r="B93" s="23"/>
      <c r="C93" s="5"/>
      <c r="D93" s="5"/>
      <c r="E93" s="6"/>
      <c r="F93" s="6"/>
      <c r="G93" s="78"/>
      <c r="H93" s="7">
        <f t="shared" si="78"/>
        <v>0</v>
      </c>
      <c r="I93" s="6">
        <f t="shared" si="65"/>
        <v>0</v>
      </c>
      <c r="J93" s="78">
        <f t="shared" si="79"/>
        <v>0</v>
      </c>
      <c r="K93" s="6"/>
      <c r="L93" s="6"/>
      <c r="M93" s="78"/>
      <c r="N93" s="7">
        <f t="shared" si="80"/>
        <v>0</v>
      </c>
      <c r="O93" s="6">
        <f t="shared" si="66"/>
        <v>0</v>
      </c>
      <c r="P93" s="78">
        <f t="shared" si="81"/>
        <v>0</v>
      </c>
      <c r="Q93" s="6"/>
      <c r="R93" s="6"/>
      <c r="S93" s="78"/>
      <c r="T93" s="7">
        <f t="shared" si="82"/>
        <v>0</v>
      </c>
      <c r="U93" s="6">
        <f t="shared" si="67"/>
        <v>0</v>
      </c>
      <c r="V93" s="78">
        <f t="shared" si="83"/>
        <v>0</v>
      </c>
      <c r="W93" s="6"/>
      <c r="X93" s="6"/>
      <c r="Y93" s="78"/>
      <c r="Z93" s="7">
        <f t="shared" si="84"/>
        <v>0</v>
      </c>
      <c r="AA93" s="6">
        <f t="shared" si="68"/>
        <v>0</v>
      </c>
      <c r="AB93" s="78">
        <f t="shared" si="85"/>
        <v>0</v>
      </c>
      <c r="AC93" s="6"/>
      <c r="AD93" s="6"/>
      <c r="AE93" s="78"/>
      <c r="AF93" s="7">
        <f t="shared" si="86"/>
        <v>0</v>
      </c>
      <c r="AG93" s="6">
        <f t="shared" si="69"/>
        <v>0</v>
      </c>
      <c r="AH93" s="78">
        <f t="shared" si="87"/>
        <v>0</v>
      </c>
      <c r="AI93" s="6"/>
      <c r="AJ93" s="6"/>
      <c r="AK93" s="78"/>
      <c r="AL93" s="7">
        <f t="shared" si="88"/>
        <v>0</v>
      </c>
      <c r="AM93" s="6">
        <f t="shared" si="70"/>
        <v>0</v>
      </c>
      <c r="AN93" s="78">
        <f t="shared" si="89"/>
        <v>0</v>
      </c>
      <c r="AO93" s="6"/>
      <c r="AP93" s="6"/>
      <c r="AQ93" s="78"/>
      <c r="AR93" s="7">
        <f t="shared" si="90"/>
        <v>0</v>
      </c>
      <c r="AS93" s="6">
        <f t="shared" si="71"/>
        <v>0</v>
      </c>
      <c r="AT93" s="78">
        <f t="shared" si="91"/>
        <v>0</v>
      </c>
      <c r="AU93" s="6"/>
      <c r="AV93" s="6"/>
      <c r="AW93" s="78"/>
      <c r="AX93" s="7">
        <f t="shared" si="92"/>
        <v>0</v>
      </c>
      <c r="AY93" s="6">
        <f t="shared" si="72"/>
        <v>0</v>
      </c>
      <c r="AZ93" s="78">
        <f t="shared" si="93"/>
        <v>0</v>
      </c>
      <c r="BA93" s="6"/>
      <c r="BB93" s="6"/>
      <c r="BC93" s="78"/>
      <c r="BD93" s="7">
        <f t="shared" si="94"/>
        <v>0</v>
      </c>
      <c r="BE93" s="6">
        <f t="shared" si="73"/>
        <v>0</v>
      </c>
      <c r="BF93" s="78">
        <f t="shared" si="95"/>
        <v>0</v>
      </c>
      <c r="BG93" s="6"/>
      <c r="BH93" s="6"/>
      <c r="BI93" s="78"/>
      <c r="BJ93" s="7">
        <f t="shared" si="96"/>
        <v>0</v>
      </c>
      <c r="BK93" s="7">
        <f t="shared" si="74"/>
        <v>0</v>
      </c>
      <c r="BL93" s="78">
        <f t="shared" si="97"/>
        <v>0</v>
      </c>
      <c r="BM93" s="6"/>
      <c r="BN93" s="6"/>
      <c r="BO93" s="78"/>
      <c r="BP93" s="7">
        <f t="shared" si="98"/>
        <v>0</v>
      </c>
      <c r="BQ93" s="7">
        <f t="shared" si="75"/>
        <v>0</v>
      </c>
      <c r="BR93" s="78">
        <f t="shared" si="99"/>
        <v>0</v>
      </c>
      <c r="BS93" s="6"/>
      <c r="BT93" s="6"/>
      <c r="BU93" s="78"/>
      <c r="BV93" s="7">
        <f t="shared" si="100"/>
        <v>0</v>
      </c>
      <c r="BW93" s="6">
        <f t="shared" si="76"/>
        <v>0</v>
      </c>
      <c r="BX93" s="78">
        <f t="shared" si="101"/>
        <v>0</v>
      </c>
      <c r="BY93" s="17">
        <v>12</v>
      </c>
      <c r="BZ93" s="18">
        <f t="shared" si="77"/>
        <v>0</v>
      </c>
      <c r="CA93" s="18">
        <f t="shared" si="102"/>
        <v>0</v>
      </c>
    </row>
    <row r="94" spans="1:79" ht="15" customHeight="1" thickBot="1" x14ac:dyDescent="0.3">
      <c r="A94" s="22">
        <v>74</v>
      </c>
      <c r="B94" s="23"/>
      <c r="C94" s="5"/>
      <c r="D94" s="5"/>
      <c r="E94" s="6"/>
      <c r="F94" s="6"/>
      <c r="G94" s="78"/>
      <c r="H94" s="7">
        <f t="shared" si="78"/>
        <v>0</v>
      </c>
      <c r="I94" s="6">
        <f t="shared" si="65"/>
        <v>0</v>
      </c>
      <c r="J94" s="78">
        <f t="shared" si="79"/>
        <v>0</v>
      </c>
      <c r="K94" s="6"/>
      <c r="L94" s="6"/>
      <c r="M94" s="78"/>
      <c r="N94" s="7">
        <f t="shared" si="80"/>
        <v>0</v>
      </c>
      <c r="O94" s="6">
        <f t="shared" si="66"/>
        <v>0</v>
      </c>
      <c r="P94" s="78">
        <f t="shared" si="81"/>
        <v>0</v>
      </c>
      <c r="Q94" s="6"/>
      <c r="R94" s="6"/>
      <c r="S94" s="78"/>
      <c r="T94" s="7">
        <f t="shared" si="82"/>
        <v>0</v>
      </c>
      <c r="U94" s="6">
        <f t="shared" si="67"/>
        <v>0</v>
      </c>
      <c r="V94" s="78">
        <f t="shared" si="83"/>
        <v>0</v>
      </c>
      <c r="W94" s="6"/>
      <c r="X94" s="6"/>
      <c r="Y94" s="78"/>
      <c r="Z94" s="7">
        <f t="shared" si="84"/>
        <v>0</v>
      </c>
      <c r="AA94" s="6">
        <f t="shared" si="68"/>
        <v>0</v>
      </c>
      <c r="AB94" s="78">
        <f t="shared" si="85"/>
        <v>0</v>
      </c>
      <c r="AC94" s="6"/>
      <c r="AD94" s="6"/>
      <c r="AE94" s="78"/>
      <c r="AF94" s="7">
        <f t="shared" si="86"/>
        <v>0</v>
      </c>
      <c r="AG94" s="6">
        <f t="shared" si="69"/>
        <v>0</v>
      </c>
      <c r="AH94" s="78">
        <f t="shared" si="87"/>
        <v>0</v>
      </c>
      <c r="AI94" s="6"/>
      <c r="AJ94" s="6"/>
      <c r="AK94" s="78"/>
      <c r="AL94" s="7">
        <f t="shared" si="88"/>
        <v>0</v>
      </c>
      <c r="AM94" s="6">
        <f t="shared" si="70"/>
        <v>0</v>
      </c>
      <c r="AN94" s="78">
        <f t="shared" si="89"/>
        <v>0</v>
      </c>
      <c r="AO94" s="6"/>
      <c r="AP94" s="6"/>
      <c r="AQ94" s="78"/>
      <c r="AR94" s="7">
        <f t="shared" si="90"/>
        <v>0</v>
      </c>
      <c r="AS94" s="6">
        <f t="shared" si="71"/>
        <v>0</v>
      </c>
      <c r="AT94" s="78">
        <f t="shared" si="91"/>
        <v>0</v>
      </c>
      <c r="AU94" s="6"/>
      <c r="AV94" s="6"/>
      <c r="AW94" s="78"/>
      <c r="AX94" s="7">
        <f t="shared" si="92"/>
        <v>0</v>
      </c>
      <c r="AY94" s="6">
        <f t="shared" si="72"/>
        <v>0</v>
      </c>
      <c r="AZ94" s="78">
        <f t="shared" si="93"/>
        <v>0</v>
      </c>
      <c r="BA94" s="6"/>
      <c r="BB94" s="6"/>
      <c r="BC94" s="78"/>
      <c r="BD94" s="7">
        <f t="shared" si="94"/>
        <v>0</v>
      </c>
      <c r="BE94" s="6">
        <f t="shared" si="73"/>
        <v>0</v>
      </c>
      <c r="BF94" s="78">
        <f t="shared" si="95"/>
        <v>0</v>
      </c>
      <c r="BG94" s="6"/>
      <c r="BH94" s="6"/>
      <c r="BI94" s="78"/>
      <c r="BJ94" s="7">
        <f t="shared" si="96"/>
        <v>0</v>
      </c>
      <c r="BK94" s="7">
        <f t="shared" si="74"/>
        <v>0</v>
      </c>
      <c r="BL94" s="78">
        <f t="shared" si="97"/>
        <v>0</v>
      </c>
      <c r="BM94" s="6"/>
      <c r="BN94" s="6"/>
      <c r="BO94" s="78"/>
      <c r="BP94" s="7">
        <f t="shared" si="98"/>
        <v>0</v>
      </c>
      <c r="BQ94" s="7">
        <f t="shared" si="75"/>
        <v>0</v>
      </c>
      <c r="BR94" s="78">
        <f t="shared" si="99"/>
        <v>0</v>
      </c>
      <c r="BS94" s="6"/>
      <c r="BT94" s="6"/>
      <c r="BU94" s="78"/>
      <c r="BV94" s="7">
        <f t="shared" si="100"/>
        <v>0</v>
      </c>
      <c r="BW94" s="6">
        <f t="shared" si="76"/>
        <v>0</v>
      </c>
      <c r="BX94" s="78">
        <f t="shared" si="101"/>
        <v>0</v>
      </c>
      <c r="BY94" s="17">
        <v>12</v>
      </c>
      <c r="BZ94" s="18">
        <f t="shared" si="77"/>
        <v>0</v>
      </c>
      <c r="CA94" s="18">
        <f t="shared" si="102"/>
        <v>0</v>
      </c>
    </row>
    <row r="95" spans="1:79" ht="15" customHeight="1" thickBot="1" x14ac:dyDescent="0.3">
      <c r="A95" s="14">
        <v>75</v>
      </c>
      <c r="B95" s="23"/>
      <c r="C95" s="5"/>
      <c r="D95" s="5"/>
      <c r="E95" s="6"/>
      <c r="F95" s="6"/>
      <c r="G95" s="78"/>
      <c r="H95" s="7">
        <f t="shared" si="78"/>
        <v>0</v>
      </c>
      <c r="I95" s="6">
        <f t="shared" si="65"/>
        <v>0</v>
      </c>
      <c r="J95" s="78">
        <f t="shared" si="79"/>
        <v>0</v>
      </c>
      <c r="K95" s="6"/>
      <c r="L95" s="6"/>
      <c r="M95" s="78"/>
      <c r="N95" s="7">
        <f t="shared" si="80"/>
        <v>0</v>
      </c>
      <c r="O95" s="6">
        <f t="shared" si="66"/>
        <v>0</v>
      </c>
      <c r="P95" s="78">
        <f t="shared" si="81"/>
        <v>0</v>
      </c>
      <c r="Q95" s="6"/>
      <c r="R95" s="6"/>
      <c r="S95" s="78"/>
      <c r="T95" s="7">
        <f t="shared" si="82"/>
        <v>0</v>
      </c>
      <c r="U95" s="6">
        <f t="shared" si="67"/>
        <v>0</v>
      </c>
      <c r="V95" s="78">
        <f t="shared" si="83"/>
        <v>0</v>
      </c>
      <c r="W95" s="6"/>
      <c r="X95" s="6"/>
      <c r="Y95" s="78"/>
      <c r="Z95" s="7">
        <f t="shared" si="84"/>
        <v>0</v>
      </c>
      <c r="AA95" s="6">
        <f t="shared" si="68"/>
        <v>0</v>
      </c>
      <c r="AB95" s="78">
        <f t="shared" si="85"/>
        <v>0</v>
      </c>
      <c r="AC95" s="6"/>
      <c r="AD95" s="6"/>
      <c r="AE95" s="78"/>
      <c r="AF95" s="7">
        <f t="shared" si="86"/>
        <v>0</v>
      </c>
      <c r="AG95" s="6">
        <f t="shared" si="69"/>
        <v>0</v>
      </c>
      <c r="AH95" s="78">
        <f t="shared" si="87"/>
        <v>0</v>
      </c>
      <c r="AI95" s="6"/>
      <c r="AJ95" s="6"/>
      <c r="AK95" s="78"/>
      <c r="AL95" s="7">
        <f t="shared" si="88"/>
        <v>0</v>
      </c>
      <c r="AM95" s="6">
        <f t="shared" si="70"/>
        <v>0</v>
      </c>
      <c r="AN95" s="78">
        <f t="shared" si="89"/>
        <v>0</v>
      </c>
      <c r="AO95" s="6"/>
      <c r="AP95" s="6"/>
      <c r="AQ95" s="78"/>
      <c r="AR95" s="7">
        <f t="shared" si="90"/>
        <v>0</v>
      </c>
      <c r="AS95" s="6">
        <f t="shared" si="71"/>
        <v>0</v>
      </c>
      <c r="AT95" s="78">
        <f t="shared" si="91"/>
        <v>0</v>
      </c>
      <c r="AU95" s="6"/>
      <c r="AV95" s="6"/>
      <c r="AW95" s="78"/>
      <c r="AX95" s="7">
        <f t="shared" si="92"/>
        <v>0</v>
      </c>
      <c r="AY95" s="6">
        <f t="shared" si="72"/>
        <v>0</v>
      </c>
      <c r="AZ95" s="78">
        <f t="shared" si="93"/>
        <v>0</v>
      </c>
      <c r="BA95" s="6"/>
      <c r="BB95" s="6"/>
      <c r="BC95" s="78"/>
      <c r="BD95" s="7">
        <f t="shared" si="94"/>
        <v>0</v>
      </c>
      <c r="BE95" s="6">
        <f t="shared" si="73"/>
        <v>0</v>
      </c>
      <c r="BF95" s="78">
        <f t="shared" si="95"/>
        <v>0</v>
      </c>
      <c r="BG95" s="6"/>
      <c r="BH95" s="6"/>
      <c r="BI95" s="78"/>
      <c r="BJ95" s="7">
        <f t="shared" si="96"/>
        <v>0</v>
      </c>
      <c r="BK95" s="7">
        <f t="shared" si="74"/>
        <v>0</v>
      </c>
      <c r="BL95" s="78">
        <f t="shared" si="97"/>
        <v>0</v>
      </c>
      <c r="BM95" s="6"/>
      <c r="BN95" s="6"/>
      <c r="BO95" s="78"/>
      <c r="BP95" s="7">
        <f t="shared" si="98"/>
        <v>0</v>
      </c>
      <c r="BQ95" s="7">
        <f t="shared" si="75"/>
        <v>0</v>
      </c>
      <c r="BR95" s="78">
        <f t="shared" si="99"/>
        <v>0</v>
      </c>
      <c r="BS95" s="6"/>
      <c r="BT95" s="6"/>
      <c r="BU95" s="78"/>
      <c r="BV95" s="7">
        <f t="shared" si="100"/>
        <v>0</v>
      </c>
      <c r="BW95" s="6">
        <f t="shared" si="76"/>
        <v>0</v>
      </c>
      <c r="BX95" s="78">
        <f t="shared" si="101"/>
        <v>0</v>
      </c>
      <c r="BY95" s="17">
        <v>12</v>
      </c>
      <c r="BZ95" s="18">
        <f t="shared" si="77"/>
        <v>0</v>
      </c>
      <c r="CA95" s="18">
        <f t="shared" si="102"/>
        <v>0</v>
      </c>
    </row>
    <row r="96" spans="1:79" ht="15" customHeight="1" thickBot="1" x14ac:dyDescent="0.3">
      <c r="A96" s="22">
        <v>76</v>
      </c>
      <c r="B96" s="23"/>
      <c r="C96" s="5"/>
      <c r="D96" s="5"/>
      <c r="E96" s="6"/>
      <c r="F96" s="6"/>
      <c r="G96" s="78"/>
      <c r="H96" s="7">
        <f t="shared" si="78"/>
        <v>0</v>
      </c>
      <c r="I96" s="6">
        <f t="shared" si="65"/>
        <v>0</v>
      </c>
      <c r="J96" s="78">
        <f t="shared" si="79"/>
        <v>0</v>
      </c>
      <c r="K96" s="6"/>
      <c r="L96" s="6"/>
      <c r="M96" s="78"/>
      <c r="N96" s="7">
        <f t="shared" si="80"/>
        <v>0</v>
      </c>
      <c r="O96" s="6">
        <f t="shared" si="66"/>
        <v>0</v>
      </c>
      <c r="P96" s="78">
        <f t="shared" si="81"/>
        <v>0</v>
      </c>
      <c r="Q96" s="6"/>
      <c r="R96" s="6"/>
      <c r="S96" s="78"/>
      <c r="T96" s="7">
        <f t="shared" si="82"/>
        <v>0</v>
      </c>
      <c r="U96" s="6">
        <f t="shared" si="67"/>
        <v>0</v>
      </c>
      <c r="V96" s="78">
        <f t="shared" si="83"/>
        <v>0</v>
      </c>
      <c r="W96" s="6"/>
      <c r="X96" s="6"/>
      <c r="Y96" s="78"/>
      <c r="Z96" s="7">
        <f t="shared" si="84"/>
        <v>0</v>
      </c>
      <c r="AA96" s="6">
        <f t="shared" si="68"/>
        <v>0</v>
      </c>
      <c r="AB96" s="78">
        <f t="shared" si="85"/>
        <v>0</v>
      </c>
      <c r="AC96" s="6"/>
      <c r="AD96" s="6"/>
      <c r="AE96" s="78"/>
      <c r="AF96" s="7">
        <f t="shared" si="86"/>
        <v>0</v>
      </c>
      <c r="AG96" s="6">
        <f t="shared" si="69"/>
        <v>0</v>
      </c>
      <c r="AH96" s="78">
        <f t="shared" si="87"/>
        <v>0</v>
      </c>
      <c r="AI96" s="6"/>
      <c r="AJ96" s="6"/>
      <c r="AK96" s="78"/>
      <c r="AL96" s="7">
        <f t="shared" si="88"/>
        <v>0</v>
      </c>
      <c r="AM96" s="6">
        <f t="shared" si="70"/>
        <v>0</v>
      </c>
      <c r="AN96" s="78">
        <f t="shared" si="89"/>
        <v>0</v>
      </c>
      <c r="AO96" s="6"/>
      <c r="AP96" s="6"/>
      <c r="AQ96" s="78"/>
      <c r="AR96" s="7">
        <f t="shared" si="90"/>
        <v>0</v>
      </c>
      <c r="AS96" s="6">
        <f t="shared" si="71"/>
        <v>0</v>
      </c>
      <c r="AT96" s="78">
        <f t="shared" si="91"/>
        <v>0</v>
      </c>
      <c r="AU96" s="6"/>
      <c r="AV96" s="6"/>
      <c r="AW96" s="78"/>
      <c r="AX96" s="7">
        <f t="shared" si="92"/>
        <v>0</v>
      </c>
      <c r="AY96" s="6">
        <f t="shared" si="72"/>
        <v>0</v>
      </c>
      <c r="AZ96" s="78">
        <f t="shared" si="93"/>
        <v>0</v>
      </c>
      <c r="BA96" s="6"/>
      <c r="BB96" s="6"/>
      <c r="BC96" s="78"/>
      <c r="BD96" s="7">
        <f t="shared" si="94"/>
        <v>0</v>
      </c>
      <c r="BE96" s="6">
        <f t="shared" si="73"/>
        <v>0</v>
      </c>
      <c r="BF96" s="78">
        <f t="shared" si="95"/>
        <v>0</v>
      </c>
      <c r="BG96" s="6"/>
      <c r="BH96" s="6"/>
      <c r="BI96" s="78"/>
      <c r="BJ96" s="7">
        <f t="shared" si="96"/>
        <v>0</v>
      </c>
      <c r="BK96" s="7">
        <f t="shared" si="74"/>
        <v>0</v>
      </c>
      <c r="BL96" s="78">
        <f t="shared" si="97"/>
        <v>0</v>
      </c>
      <c r="BM96" s="6"/>
      <c r="BN96" s="6"/>
      <c r="BO96" s="78"/>
      <c r="BP96" s="7">
        <f t="shared" si="98"/>
        <v>0</v>
      </c>
      <c r="BQ96" s="7">
        <f t="shared" si="75"/>
        <v>0</v>
      </c>
      <c r="BR96" s="78">
        <f t="shared" si="99"/>
        <v>0</v>
      </c>
      <c r="BS96" s="6"/>
      <c r="BT96" s="6"/>
      <c r="BU96" s="78"/>
      <c r="BV96" s="7">
        <f t="shared" si="100"/>
        <v>0</v>
      </c>
      <c r="BW96" s="6">
        <f t="shared" si="76"/>
        <v>0</v>
      </c>
      <c r="BX96" s="78">
        <f t="shared" si="101"/>
        <v>0</v>
      </c>
      <c r="BY96" s="17">
        <v>12</v>
      </c>
      <c r="BZ96" s="18">
        <f t="shared" si="77"/>
        <v>0</v>
      </c>
      <c r="CA96" s="18">
        <f t="shared" si="102"/>
        <v>0</v>
      </c>
    </row>
    <row r="97" spans="1:79" ht="15" customHeight="1" thickBot="1" x14ac:dyDescent="0.3">
      <c r="A97" s="14">
        <v>77</v>
      </c>
      <c r="B97" s="23"/>
      <c r="C97" s="5"/>
      <c r="D97" s="5"/>
      <c r="E97" s="6"/>
      <c r="F97" s="6"/>
      <c r="G97" s="78"/>
      <c r="H97" s="7">
        <f t="shared" si="78"/>
        <v>0</v>
      </c>
      <c r="I97" s="6">
        <f t="shared" si="65"/>
        <v>0</v>
      </c>
      <c r="J97" s="78">
        <f t="shared" si="79"/>
        <v>0</v>
      </c>
      <c r="K97" s="6"/>
      <c r="L97" s="6"/>
      <c r="M97" s="78"/>
      <c r="N97" s="7">
        <f t="shared" si="80"/>
        <v>0</v>
      </c>
      <c r="O97" s="6">
        <f t="shared" si="66"/>
        <v>0</v>
      </c>
      <c r="P97" s="78">
        <f t="shared" si="81"/>
        <v>0</v>
      </c>
      <c r="Q97" s="6"/>
      <c r="R97" s="6"/>
      <c r="S97" s="78"/>
      <c r="T97" s="7">
        <f t="shared" si="82"/>
        <v>0</v>
      </c>
      <c r="U97" s="6">
        <f t="shared" si="67"/>
        <v>0</v>
      </c>
      <c r="V97" s="78">
        <f t="shared" si="83"/>
        <v>0</v>
      </c>
      <c r="W97" s="6"/>
      <c r="X97" s="6"/>
      <c r="Y97" s="78"/>
      <c r="Z97" s="7">
        <f t="shared" si="84"/>
        <v>0</v>
      </c>
      <c r="AA97" s="6">
        <f t="shared" si="68"/>
        <v>0</v>
      </c>
      <c r="AB97" s="78">
        <f t="shared" si="85"/>
        <v>0</v>
      </c>
      <c r="AC97" s="6"/>
      <c r="AD97" s="6"/>
      <c r="AE97" s="78"/>
      <c r="AF97" s="7">
        <f t="shared" si="86"/>
        <v>0</v>
      </c>
      <c r="AG97" s="6">
        <f t="shared" si="69"/>
        <v>0</v>
      </c>
      <c r="AH97" s="78">
        <f t="shared" si="87"/>
        <v>0</v>
      </c>
      <c r="AI97" s="6"/>
      <c r="AJ97" s="6"/>
      <c r="AK97" s="78"/>
      <c r="AL97" s="7">
        <f t="shared" si="88"/>
        <v>0</v>
      </c>
      <c r="AM97" s="6">
        <f t="shared" si="70"/>
        <v>0</v>
      </c>
      <c r="AN97" s="78">
        <f t="shared" si="89"/>
        <v>0</v>
      </c>
      <c r="AO97" s="6"/>
      <c r="AP97" s="6"/>
      <c r="AQ97" s="78"/>
      <c r="AR97" s="7">
        <f t="shared" si="90"/>
        <v>0</v>
      </c>
      <c r="AS97" s="6">
        <f t="shared" si="71"/>
        <v>0</v>
      </c>
      <c r="AT97" s="78">
        <f t="shared" si="91"/>
        <v>0</v>
      </c>
      <c r="AU97" s="6"/>
      <c r="AV97" s="6"/>
      <c r="AW97" s="78"/>
      <c r="AX97" s="7">
        <f t="shared" si="92"/>
        <v>0</v>
      </c>
      <c r="AY97" s="6">
        <f t="shared" si="72"/>
        <v>0</v>
      </c>
      <c r="AZ97" s="78">
        <f t="shared" si="93"/>
        <v>0</v>
      </c>
      <c r="BA97" s="6"/>
      <c r="BB97" s="6"/>
      <c r="BC97" s="78"/>
      <c r="BD97" s="7">
        <f t="shared" si="94"/>
        <v>0</v>
      </c>
      <c r="BE97" s="6">
        <f t="shared" si="73"/>
        <v>0</v>
      </c>
      <c r="BF97" s="78">
        <f t="shared" si="95"/>
        <v>0</v>
      </c>
      <c r="BG97" s="6"/>
      <c r="BH97" s="6"/>
      <c r="BI97" s="78"/>
      <c r="BJ97" s="7">
        <f t="shared" si="96"/>
        <v>0</v>
      </c>
      <c r="BK97" s="7">
        <f t="shared" si="74"/>
        <v>0</v>
      </c>
      <c r="BL97" s="78">
        <f t="shared" si="97"/>
        <v>0</v>
      </c>
      <c r="BM97" s="6"/>
      <c r="BN97" s="6"/>
      <c r="BO97" s="78"/>
      <c r="BP97" s="7">
        <f t="shared" si="98"/>
        <v>0</v>
      </c>
      <c r="BQ97" s="7">
        <f t="shared" si="75"/>
        <v>0</v>
      </c>
      <c r="BR97" s="78">
        <f t="shared" si="99"/>
        <v>0</v>
      </c>
      <c r="BS97" s="6"/>
      <c r="BT97" s="6"/>
      <c r="BU97" s="78"/>
      <c r="BV97" s="7">
        <f t="shared" si="100"/>
        <v>0</v>
      </c>
      <c r="BW97" s="6">
        <f t="shared" si="76"/>
        <v>0</v>
      </c>
      <c r="BX97" s="78">
        <f t="shared" si="101"/>
        <v>0</v>
      </c>
      <c r="BY97" s="17">
        <v>12</v>
      </c>
      <c r="BZ97" s="18">
        <f t="shared" si="77"/>
        <v>0</v>
      </c>
      <c r="CA97" s="18">
        <f t="shared" si="102"/>
        <v>0</v>
      </c>
    </row>
    <row r="98" spans="1:79" ht="15" customHeight="1" thickBot="1" x14ac:dyDescent="0.3">
      <c r="A98" s="22">
        <v>78</v>
      </c>
      <c r="B98" s="23"/>
      <c r="C98" s="5"/>
      <c r="D98" s="5"/>
      <c r="E98" s="6"/>
      <c r="F98" s="6"/>
      <c r="G98" s="78"/>
      <c r="H98" s="7">
        <f t="shared" si="78"/>
        <v>0</v>
      </c>
      <c r="I98" s="6">
        <f t="shared" si="65"/>
        <v>0</v>
      </c>
      <c r="J98" s="78">
        <f t="shared" si="79"/>
        <v>0</v>
      </c>
      <c r="K98" s="6"/>
      <c r="L98" s="6"/>
      <c r="M98" s="78"/>
      <c r="N98" s="7">
        <f t="shared" si="80"/>
        <v>0</v>
      </c>
      <c r="O98" s="6">
        <f t="shared" si="66"/>
        <v>0</v>
      </c>
      <c r="P98" s="78">
        <f t="shared" si="81"/>
        <v>0</v>
      </c>
      <c r="Q98" s="6"/>
      <c r="R98" s="6"/>
      <c r="S98" s="78"/>
      <c r="T98" s="7">
        <f t="shared" si="82"/>
        <v>0</v>
      </c>
      <c r="U98" s="6">
        <f t="shared" si="67"/>
        <v>0</v>
      </c>
      <c r="V98" s="78">
        <f t="shared" si="83"/>
        <v>0</v>
      </c>
      <c r="W98" s="6"/>
      <c r="X98" s="6"/>
      <c r="Y98" s="78"/>
      <c r="Z98" s="7">
        <f t="shared" si="84"/>
        <v>0</v>
      </c>
      <c r="AA98" s="6">
        <f t="shared" si="68"/>
        <v>0</v>
      </c>
      <c r="AB98" s="78">
        <f t="shared" si="85"/>
        <v>0</v>
      </c>
      <c r="AC98" s="6"/>
      <c r="AD98" s="6"/>
      <c r="AE98" s="78"/>
      <c r="AF98" s="7">
        <f t="shared" si="86"/>
        <v>0</v>
      </c>
      <c r="AG98" s="6">
        <f t="shared" si="69"/>
        <v>0</v>
      </c>
      <c r="AH98" s="78">
        <f t="shared" si="87"/>
        <v>0</v>
      </c>
      <c r="AI98" s="6"/>
      <c r="AJ98" s="6"/>
      <c r="AK98" s="78"/>
      <c r="AL98" s="7">
        <f t="shared" si="88"/>
        <v>0</v>
      </c>
      <c r="AM98" s="6">
        <f t="shared" si="70"/>
        <v>0</v>
      </c>
      <c r="AN98" s="78">
        <f t="shared" si="89"/>
        <v>0</v>
      </c>
      <c r="AO98" s="6"/>
      <c r="AP98" s="6"/>
      <c r="AQ98" s="78"/>
      <c r="AR98" s="7">
        <f t="shared" si="90"/>
        <v>0</v>
      </c>
      <c r="AS98" s="6">
        <f t="shared" si="71"/>
        <v>0</v>
      </c>
      <c r="AT98" s="78">
        <f t="shared" si="91"/>
        <v>0</v>
      </c>
      <c r="AU98" s="6"/>
      <c r="AV98" s="6"/>
      <c r="AW98" s="78"/>
      <c r="AX98" s="7">
        <f t="shared" si="92"/>
        <v>0</v>
      </c>
      <c r="AY98" s="6">
        <f t="shared" si="72"/>
        <v>0</v>
      </c>
      <c r="AZ98" s="78">
        <f t="shared" si="93"/>
        <v>0</v>
      </c>
      <c r="BA98" s="6"/>
      <c r="BB98" s="6"/>
      <c r="BC98" s="78"/>
      <c r="BD98" s="7">
        <f t="shared" si="94"/>
        <v>0</v>
      </c>
      <c r="BE98" s="6">
        <f t="shared" si="73"/>
        <v>0</v>
      </c>
      <c r="BF98" s="78">
        <f t="shared" si="95"/>
        <v>0</v>
      </c>
      <c r="BG98" s="6"/>
      <c r="BH98" s="6"/>
      <c r="BI98" s="78"/>
      <c r="BJ98" s="7">
        <f t="shared" si="96"/>
        <v>0</v>
      </c>
      <c r="BK98" s="7">
        <f t="shared" si="74"/>
        <v>0</v>
      </c>
      <c r="BL98" s="78">
        <f t="shared" si="97"/>
        <v>0</v>
      </c>
      <c r="BM98" s="6"/>
      <c r="BN98" s="6"/>
      <c r="BO98" s="78"/>
      <c r="BP98" s="7">
        <f t="shared" si="98"/>
        <v>0</v>
      </c>
      <c r="BQ98" s="7">
        <f t="shared" si="75"/>
        <v>0</v>
      </c>
      <c r="BR98" s="78">
        <f t="shared" si="99"/>
        <v>0</v>
      </c>
      <c r="BS98" s="6"/>
      <c r="BT98" s="6"/>
      <c r="BU98" s="78"/>
      <c r="BV98" s="7">
        <f t="shared" si="100"/>
        <v>0</v>
      </c>
      <c r="BW98" s="6">
        <f t="shared" si="76"/>
        <v>0</v>
      </c>
      <c r="BX98" s="78">
        <f t="shared" si="101"/>
        <v>0</v>
      </c>
      <c r="BY98" s="17">
        <v>12</v>
      </c>
      <c r="BZ98" s="18">
        <f t="shared" si="77"/>
        <v>0</v>
      </c>
      <c r="CA98" s="18">
        <f t="shared" si="102"/>
        <v>0</v>
      </c>
    </row>
    <row r="99" spans="1:79" ht="15" customHeight="1" thickBot="1" x14ac:dyDescent="0.3">
      <c r="A99" s="14">
        <v>79</v>
      </c>
      <c r="B99" s="23"/>
      <c r="C99" s="5"/>
      <c r="D99" s="5"/>
      <c r="E99" s="6"/>
      <c r="F99" s="6"/>
      <c r="G99" s="78"/>
      <c r="H99" s="7">
        <f t="shared" si="78"/>
        <v>0</v>
      </c>
      <c r="I99" s="6">
        <f t="shared" si="65"/>
        <v>0</v>
      </c>
      <c r="J99" s="78">
        <f t="shared" si="79"/>
        <v>0</v>
      </c>
      <c r="K99" s="6"/>
      <c r="L99" s="6"/>
      <c r="M99" s="78"/>
      <c r="N99" s="7">
        <f t="shared" si="80"/>
        <v>0</v>
      </c>
      <c r="O99" s="6">
        <f t="shared" si="66"/>
        <v>0</v>
      </c>
      <c r="P99" s="78">
        <f t="shared" si="81"/>
        <v>0</v>
      </c>
      <c r="Q99" s="6"/>
      <c r="R99" s="6"/>
      <c r="S99" s="78"/>
      <c r="T99" s="7">
        <f t="shared" si="82"/>
        <v>0</v>
      </c>
      <c r="U99" s="6">
        <f t="shared" si="67"/>
        <v>0</v>
      </c>
      <c r="V99" s="78">
        <f t="shared" si="83"/>
        <v>0</v>
      </c>
      <c r="W99" s="6"/>
      <c r="X99" s="6"/>
      <c r="Y99" s="78"/>
      <c r="Z99" s="7">
        <f t="shared" si="84"/>
        <v>0</v>
      </c>
      <c r="AA99" s="6">
        <f t="shared" si="68"/>
        <v>0</v>
      </c>
      <c r="AB99" s="78">
        <f t="shared" si="85"/>
        <v>0</v>
      </c>
      <c r="AC99" s="6"/>
      <c r="AD99" s="6"/>
      <c r="AE99" s="78"/>
      <c r="AF99" s="7">
        <f t="shared" si="86"/>
        <v>0</v>
      </c>
      <c r="AG99" s="6">
        <f t="shared" si="69"/>
        <v>0</v>
      </c>
      <c r="AH99" s="78">
        <f t="shared" si="87"/>
        <v>0</v>
      </c>
      <c r="AI99" s="6"/>
      <c r="AJ99" s="6"/>
      <c r="AK99" s="78"/>
      <c r="AL99" s="7">
        <f t="shared" si="88"/>
        <v>0</v>
      </c>
      <c r="AM99" s="6">
        <f t="shared" si="70"/>
        <v>0</v>
      </c>
      <c r="AN99" s="78">
        <f t="shared" si="89"/>
        <v>0</v>
      </c>
      <c r="AO99" s="6"/>
      <c r="AP99" s="6"/>
      <c r="AQ99" s="78"/>
      <c r="AR99" s="7">
        <f t="shared" si="90"/>
        <v>0</v>
      </c>
      <c r="AS99" s="6">
        <f t="shared" si="71"/>
        <v>0</v>
      </c>
      <c r="AT99" s="78">
        <f t="shared" si="91"/>
        <v>0</v>
      </c>
      <c r="AU99" s="6"/>
      <c r="AV99" s="6"/>
      <c r="AW99" s="78"/>
      <c r="AX99" s="7">
        <f t="shared" si="92"/>
        <v>0</v>
      </c>
      <c r="AY99" s="6">
        <f t="shared" si="72"/>
        <v>0</v>
      </c>
      <c r="AZ99" s="78">
        <f t="shared" si="93"/>
        <v>0</v>
      </c>
      <c r="BA99" s="6"/>
      <c r="BB99" s="6"/>
      <c r="BC99" s="78"/>
      <c r="BD99" s="7">
        <f t="shared" si="94"/>
        <v>0</v>
      </c>
      <c r="BE99" s="6">
        <f t="shared" si="73"/>
        <v>0</v>
      </c>
      <c r="BF99" s="78">
        <f t="shared" si="95"/>
        <v>0</v>
      </c>
      <c r="BG99" s="6"/>
      <c r="BH99" s="6"/>
      <c r="BI99" s="78"/>
      <c r="BJ99" s="7">
        <f t="shared" si="96"/>
        <v>0</v>
      </c>
      <c r="BK99" s="7">
        <f t="shared" si="74"/>
        <v>0</v>
      </c>
      <c r="BL99" s="78">
        <f t="shared" si="97"/>
        <v>0</v>
      </c>
      <c r="BM99" s="6"/>
      <c r="BN99" s="6"/>
      <c r="BO99" s="78"/>
      <c r="BP99" s="7">
        <f t="shared" si="98"/>
        <v>0</v>
      </c>
      <c r="BQ99" s="7">
        <f t="shared" si="75"/>
        <v>0</v>
      </c>
      <c r="BR99" s="78">
        <f t="shared" si="99"/>
        <v>0</v>
      </c>
      <c r="BS99" s="6"/>
      <c r="BT99" s="6"/>
      <c r="BU99" s="78"/>
      <c r="BV99" s="7">
        <f t="shared" si="100"/>
        <v>0</v>
      </c>
      <c r="BW99" s="6">
        <f t="shared" si="76"/>
        <v>0</v>
      </c>
      <c r="BX99" s="78">
        <f t="shared" si="101"/>
        <v>0</v>
      </c>
      <c r="BY99" s="17">
        <v>12</v>
      </c>
      <c r="BZ99" s="18">
        <f t="shared" si="77"/>
        <v>0</v>
      </c>
      <c r="CA99" s="18">
        <f t="shared" si="102"/>
        <v>0</v>
      </c>
    </row>
    <row r="100" spans="1:79" ht="15" customHeight="1" thickBot="1" x14ac:dyDescent="0.3">
      <c r="A100" s="22">
        <v>80</v>
      </c>
      <c r="B100" s="23"/>
      <c r="C100" s="5"/>
      <c r="D100" s="5"/>
      <c r="E100" s="6"/>
      <c r="F100" s="6"/>
      <c r="G100" s="78"/>
      <c r="H100" s="7">
        <f t="shared" si="78"/>
        <v>0</v>
      </c>
      <c r="I100" s="6">
        <f t="shared" si="65"/>
        <v>0</v>
      </c>
      <c r="J100" s="78">
        <f t="shared" si="79"/>
        <v>0</v>
      </c>
      <c r="K100" s="6"/>
      <c r="L100" s="6"/>
      <c r="M100" s="78"/>
      <c r="N100" s="7">
        <f t="shared" si="80"/>
        <v>0</v>
      </c>
      <c r="O100" s="6">
        <f t="shared" si="66"/>
        <v>0</v>
      </c>
      <c r="P100" s="78">
        <f t="shared" si="81"/>
        <v>0</v>
      </c>
      <c r="Q100" s="6"/>
      <c r="R100" s="6"/>
      <c r="S100" s="78"/>
      <c r="T100" s="7">
        <f t="shared" si="82"/>
        <v>0</v>
      </c>
      <c r="U100" s="6">
        <f t="shared" si="67"/>
        <v>0</v>
      </c>
      <c r="V100" s="78">
        <f t="shared" si="83"/>
        <v>0</v>
      </c>
      <c r="W100" s="6"/>
      <c r="X100" s="6"/>
      <c r="Y100" s="78"/>
      <c r="Z100" s="7">
        <f t="shared" si="84"/>
        <v>0</v>
      </c>
      <c r="AA100" s="6">
        <f t="shared" si="68"/>
        <v>0</v>
      </c>
      <c r="AB100" s="78">
        <f t="shared" si="85"/>
        <v>0</v>
      </c>
      <c r="AC100" s="6"/>
      <c r="AD100" s="6"/>
      <c r="AE100" s="78"/>
      <c r="AF100" s="7">
        <f t="shared" si="86"/>
        <v>0</v>
      </c>
      <c r="AG100" s="6">
        <f t="shared" si="69"/>
        <v>0</v>
      </c>
      <c r="AH100" s="78">
        <f t="shared" si="87"/>
        <v>0</v>
      </c>
      <c r="AI100" s="6"/>
      <c r="AJ100" s="6"/>
      <c r="AK100" s="78"/>
      <c r="AL100" s="7">
        <f t="shared" si="88"/>
        <v>0</v>
      </c>
      <c r="AM100" s="6">
        <f t="shared" si="70"/>
        <v>0</v>
      </c>
      <c r="AN100" s="78">
        <f t="shared" si="89"/>
        <v>0</v>
      </c>
      <c r="AO100" s="6"/>
      <c r="AP100" s="6"/>
      <c r="AQ100" s="78"/>
      <c r="AR100" s="7">
        <f t="shared" si="90"/>
        <v>0</v>
      </c>
      <c r="AS100" s="6">
        <f t="shared" si="71"/>
        <v>0</v>
      </c>
      <c r="AT100" s="78">
        <f t="shared" si="91"/>
        <v>0</v>
      </c>
      <c r="AU100" s="6"/>
      <c r="AV100" s="6"/>
      <c r="AW100" s="78"/>
      <c r="AX100" s="7">
        <f t="shared" si="92"/>
        <v>0</v>
      </c>
      <c r="AY100" s="6">
        <f t="shared" si="72"/>
        <v>0</v>
      </c>
      <c r="AZ100" s="78">
        <f t="shared" si="93"/>
        <v>0</v>
      </c>
      <c r="BA100" s="6"/>
      <c r="BB100" s="6"/>
      <c r="BC100" s="78"/>
      <c r="BD100" s="7">
        <f t="shared" si="94"/>
        <v>0</v>
      </c>
      <c r="BE100" s="6">
        <f t="shared" si="73"/>
        <v>0</v>
      </c>
      <c r="BF100" s="78">
        <f t="shared" si="95"/>
        <v>0</v>
      </c>
      <c r="BG100" s="6"/>
      <c r="BH100" s="6"/>
      <c r="BI100" s="78"/>
      <c r="BJ100" s="7">
        <f t="shared" si="96"/>
        <v>0</v>
      </c>
      <c r="BK100" s="7">
        <f t="shared" si="74"/>
        <v>0</v>
      </c>
      <c r="BL100" s="78">
        <f t="shared" si="97"/>
        <v>0</v>
      </c>
      <c r="BM100" s="6"/>
      <c r="BN100" s="6"/>
      <c r="BO100" s="78"/>
      <c r="BP100" s="7">
        <f t="shared" si="98"/>
        <v>0</v>
      </c>
      <c r="BQ100" s="7">
        <f t="shared" si="75"/>
        <v>0</v>
      </c>
      <c r="BR100" s="78">
        <f t="shared" si="99"/>
        <v>0</v>
      </c>
      <c r="BS100" s="6"/>
      <c r="BT100" s="6"/>
      <c r="BU100" s="78"/>
      <c r="BV100" s="7">
        <f t="shared" si="100"/>
        <v>0</v>
      </c>
      <c r="BW100" s="6">
        <f t="shared" si="76"/>
        <v>0</v>
      </c>
      <c r="BX100" s="78">
        <f t="shared" si="101"/>
        <v>0</v>
      </c>
      <c r="BY100" s="17">
        <v>12</v>
      </c>
      <c r="BZ100" s="18">
        <f t="shared" si="77"/>
        <v>0</v>
      </c>
      <c r="CA100" s="18">
        <f t="shared" si="102"/>
        <v>0</v>
      </c>
    </row>
    <row r="101" spans="1:79" ht="15" customHeight="1" thickBot="1" x14ac:dyDescent="0.3">
      <c r="A101" s="14">
        <v>81</v>
      </c>
      <c r="B101" s="23"/>
      <c r="C101" s="5"/>
      <c r="D101" s="5"/>
      <c r="E101" s="6"/>
      <c r="F101" s="6"/>
      <c r="G101" s="78"/>
      <c r="H101" s="7">
        <f t="shared" si="78"/>
        <v>0</v>
      </c>
      <c r="I101" s="6">
        <f t="shared" si="65"/>
        <v>0</v>
      </c>
      <c r="J101" s="78">
        <f t="shared" si="79"/>
        <v>0</v>
      </c>
      <c r="K101" s="6"/>
      <c r="L101" s="6"/>
      <c r="M101" s="78"/>
      <c r="N101" s="7">
        <f t="shared" si="80"/>
        <v>0</v>
      </c>
      <c r="O101" s="6">
        <f t="shared" si="66"/>
        <v>0</v>
      </c>
      <c r="P101" s="78">
        <f t="shared" si="81"/>
        <v>0</v>
      </c>
      <c r="Q101" s="6"/>
      <c r="R101" s="6"/>
      <c r="S101" s="78"/>
      <c r="T101" s="7">
        <f t="shared" si="82"/>
        <v>0</v>
      </c>
      <c r="U101" s="6">
        <f t="shared" si="67"/>
        <v>0</v>
      </c>
      <c r="V101" s="78">
        <f t="shared" si="83"/>
        <v>0</v>
      </c>
      <c r="W101" s="6"/>
      <c r="X101" s="6"/>
      <c r="Y101" s="78"/>
      <c r="Z101" s="7">
        <f t="shared" si="84"/>
        <v>0</v>
      </c>
      <c r="AA101" s="6">
        <f t="shared" si="68"/>
        <v>0</v>
      </c>
      <c r="AB101" s="78">
        <f t="shared" si="85"/>
        <v>0</v>
      </c>
      <c r="AC101" s="6"/>
      <c r="AD101" s="6"/>
      <c r="AE101" s="78"/>
      <c r="AF101" s="7">
        <f t="shared" si="86"/>
        <v>0</v>
      </c>
      <c r="AG101" s="6">
        <f t="shared" si="69"/>
        <v>0</v>
      </c>
      <c r="AH101" s="78">
        <f t="shared" si="87"/>
        <v>0</v>
      </c>
      <c r="AI101" s="6"/>
      <c r="AJ101" s="6"/>
      <c r="AK101" s="78"/>
      <c r="AL101" s="7">
        <f t="shared" si="88"/>
        <v>0</v>
      </c>
      <c r="AM101" s="6">
        <f t="shared" si="70"/>
        <v>0</v>
      </c>
      <c r="AN101" s="78">
        <f t="shared" si="89"/>
        <v>0</v>
      </c>
      <c r="AO101" s="6"/>
      <c r="AP101" s="6"/>
      <c r="AQ101" s="78"/>
      <c r="AR101" s="7">
        <f t="shared" si="90"/>
        <v>0</v>
      </c>
      <c r="AS101" s="6">
        <f t="shared" si="71"/>
        <v>0</v>
      </c>
      <c r="AT101" s="78">
        <f t="shared" si="91"/>
        <v>0</v>
      </c>
      <c r="AU101" s="6"/>
      <c r="AV101" s="6"/>
      <c r="AW101" s="78"/>
      <c r="AX101" s="7">
        <f t="shared" si="92"/>
        <v>0</v>
      </c>
      <c r="AY101" s="6">
        <f t="shared" si="72"/>
        <v>0</v>
      </c>
      <c r="AZ101" s="78">
        <f t="shared" si="93"/>
        <v>0</v>
      </c>
      <c r="BA101" s="6"/>
      <c r="BB101" s="6"/>
      <c r="BC101" s="78"/>
      <c r="BD101" s="7">
        <f t="shared" si="94"/>
        <v>0</v>
      </c>
      <c r="BE101" s="6">
        <f t="shared" si="73"/>
        <v>0</v>
      </c>
      <c r="BF101" s="78">
        <f t="shared" si="95"/>
        <v>0</v>
      </c>
      <c r="BG101" s="6"/>
      <c r="BH101" s="6"/>
      <c r="BI101" s="78"/>
      <c r="BJ101" s="7">
        <f t="shared" si="96"/>
        <v>0</v>
      </c>
      <c r="BK101" s="7">
        <f t="shared" si="74"/>
        <v>0</v>
      </c>
      <c r="BL101" s="78">
        <f t="shared" si="97"/>
        <v>0</v>
      </c>
      <c r="BM101" s="6"/>
      <c r="BN101" s="6"/>
      <c r="BO101" s="78"/>
      <c r="BP101" s="7">
        <f t="shared" si="98"/>
        <v>0</v>
      </c>
      <c r="BQ101" s="7">
        <f t="shared" si="75"/>
        <v>0</v>
      </c>
      <c r="BR101" s="78">
        <f t="shared" si="99"/>
        <v>0</v>
      </c>
      <c r="BS101" s="6"/>
      <c r="BT101" s="6"/>
      <c r="BU101" s="78"/>
      <c r="BV101" s="7">
        <f t="shared" si="100"/>
        <v>0</v>
      </c>
      <c r="BW101" s="6">
        <f t="shared" si="76"/>
        <v>0</v>
      </c>
      <c r="BX101" s="78">
        <f t="shared" si="101"/>
        <v>0</v>
      </c>
      <c r="BY101" s="17">
        <v>12</v>
      </c>
      <c r="BZ101" s="18">
        <f t="shared" si="77"/>
        <v>0</v>
      </c>
      <c r="CA101" s="18">
        <f t="shared" si="102"/>
        <v>0</v>
      </c>
    </row>
    <row r="102" spans="1:79" ht="15" customHeight="1" thickBot="1" x14ac:dyDescent="0.3">
      <c r="A102" s="22">
        <v>82</v>
      </c>
      <c r="B102" s="23"/>
      <c r="C102" s="5"/>
      <c r="D102" s="5"/>
      <c r="E102" s="6"/>
      <c r="F102" s="6"/>
      <c r="G102" s="78"/>
      <c r="H102" s="7">
        <f t="shared" si="78"/>
        <v>0</v>
      </c>
      <c r="I102" s="6">
        <f t="shared" si="65"/>
        <v>0</v>
      </c>
      <c r="J102" s="78">
        <f t="shared" si="79"/>
        <v>0</v>
      </c>
      <c r="K102" s="6"/>
      <c r="L102" s="6"/>
      <c r="M102" s="78"/>
      <c r="N102" s="7">
        <f t="shared" si="80"/>
        <v>0</v>
      </c>
      <c r="O102" s="6">
        <f t="shared" si="66"/>
        <v>0</v>
      </c>
      <c r="P102" s="78">
        <f t="shared" si="81"/>
        <v>0</v>
      </c>
      <c r="Q102" s="6"/>
      <c r="R102" s="6"/>
      <c r="S102" s="78"/>
      <c r="T102" s="7">
        <f t="shared" si="82"/>
        <v>0</v>
      </c>
      <c r="U102" s="6">
        <f t="shared" si="67"/>
        <v>0</v>
      </c>
      <c r="V102" s="78">
        <f t="shared" si="83"/>
        <v>0</v>
      </c>
      <c r="W102" s="6"/>
      <c r="X102" s="6"/>
      <c r="Y102" s="78"/>
      <c r="Z102" s="7">
        <f t="shared" si="84"/>
        <v>0</v>
      </c>
      <c r="AA102" s="6">
        <f t="shared" si="68"/>
        <v>0</v>
      </c>
      <c r="AB102" s="78">
        <f t="shared" si="85"/>
        <v>0</v>
      </c>
      <c r="AC102" s="6"/>
      <c r="AD102" s="6"/>
      <c r="AE102" s="78"/>
      <c r="AF102" s="7">
        <f t="shared" si="86"/>
        <v>0</v>
      </c>
      <c r="AG102" s="6">
        <f t="shared" si="69"/>
        <v>0</v>
      </c>
      <c r="AH102" s="78">
        <f t="shared" si="87"/>
        <v>0</v>
      </c>
      <c r="AI102" s="6"/>
      <c r="AJ102" s="6"/>
      <c r="AK102" s="78"/>
      <c r="AL102" s="7">
        <f t="shared" si="88"/>
        <v>0</v>
      </c>
      <c r="AM102" s="6">
        <f t="shared" si="70"/>
        <v>0</v>
      </c>
      <c r="AN102" s="78">
        <f t="shared" si="89"/>
        <v>0</v>
      </c>
      <c r="AO102" s="6"/>
      <c r="AP102" s="6"/>
      <c r="AQ102" s="78"/>
      <c r="AR102" s="7">
        <f t="shared" si="90"/>
        <v>0</v>
      </c>
      <c r="AS102" s="6">
        <f t="shared" si="71"/>
        <v>0</v>
      </c>
      <c r="AT102" s="78">
        <f t="shared" si="91"/>
        <v>0</v>
      </c>
      <c r="AU102" s="6"/>
      <c r="AV102" s="6"/>
      <c r="AW102" s="78"/>
      <c r="AX102" s="7">
        <f t="shared" si="92"/>
        <v>0</v>
      </c>
      <c r="AY102" s="6">
        <f t="shared" si="72"/>
        <v>0</v>
      </c>
      <c r="AZ102" s="78">
        <f t="shared" si="93"/>
        <v>0</v>
      </c>
      <c r="BA102" s="6"/>
      <c r="BB102" s="6"/>
      <c r="BC102" s="78"/>
      <c r="BD102" s="7">
        <f t="shared" si="94"/>
        <v>0</v>
      </c>
      <c r="BE102" s="6">
        <f t="shared" si="73"/>
        <v>0</v>
      </c>
      <c r="BF102" s="78">
        <f t="shared" si="95"/>
        <v>0</v>
      </c>
      <c r="BG102" s="6"/>
      <c r="BH102" s="6"/>
      <c r="BI102" s="78"/>
      <c r="BJ102" s="7">
        <f t="shared" si="96"/>
        <v>0</v>
      </c>
      <c r="BK102" s="7">
        <f t="shared" si="74"/>
        <v>0</v>
      </c>
      <c r="BL102" s="78">
        <f t="shared" si="97"/>
        <v>0</v>
      </c>
      <c r="BM102" s="6"/>
      <c r="BN102" s="6"/>
      <c r="BO102" s="78"/>
      <c r="BP102" s="7">
        <f t="shared" si="98"/>
        <v>0</v>
      </c>
      <c r="BQ102" s="7">
        <f t="shared" si="75"/>
        <v>0</v>
      </c>
      <c r="BR102" s="78">
        <f t="shared" si="99"/>
        <v>0</v>
      </c>
      <c r="BS102" s="6"/>
      <c r="BT102" s="6"/>
      <c r="BU102" s="78"/>
      <c r="BV102" s="7">
        <f t="shared" si="100"/>
        <v>0</v>
      </c>
      <c r="BW102" s="6">
        <f t="shared" si="76"/>
        <v>0</v>
      </c>
      <c r="BX102" s="78">
        <f t="shared" si="101"/>
        <v>0</v>
      </c>
      <c r="BY102" s="17">
        <v>12</v>
      </c>
      <c r="BZ102" s="18">
        <f t="shared" si="77"/>
        <v>0</v>
      </c>
      <c r="CA102" s="18">
        <f t="shared" si="102"/>
        <v>0</v>
      </c>
    </row>
    <row r="103" spans="1:79" ht="15" customHeight="1" thickBot="1" x14ac:dyDescent="0.3">
      <c r="A103" s="14">
        <v>83</v>
      </c>
      <c r="B103" s="23"/>
      <c r="C103" s="5"/>
      <c r="D103" s="5"/>
      <c r="E103" s="6"/>
      <c r="F103" s="6"/>
      <c r="G103" s="78"/>
      <c r="H103" s="7">
        <f t="shared" si="78"/>
        <v>0</v>
      </c>
      <c r="I103" s="6">
        <f t="shared" si="65"/>
        <v>0</v>
      </c>
      <c r="J103" s="78">
        <f t="shared" si="79"/>
        <v>0</v>
      </c>
      <c r="K103" s="6"/>
      <c r="L103" s="6"/>
      <c r="M103" s="78"/>
      <c r="N103" s="7">
        <f t="shared" si="80"/>
        <v>0</v>
      </c>
      <c r="O103" s="6">
        <f t="shared" si="66"/>
        <v>0</v>
      </c>
      <c r="P103" s="78">
        <f t="shared" si="81"/>
        <v>0</v>
      </c>
      <c r="Q103" s="6"/>
      <c r="R103" s="6"/>
      <c r="S103" s="78"/>
      <c r="T103" s="7">
        <f t="shared" si="82"/>
        <v>0</v>
      </c>
      <c r="U103" s="6">
        <f t="shared" si="67"/>
        <v>0</v>
      </c>
      <c r="V103" s="78">
        <f t="shared" si="83"/>
        <v>0</v>
      </c>
      <c r="W103" s="6"/>
      <c r="X103" s="6"/>
      <c r="Y103" s="78"/>
      <c r="Z103" s="7">
        <f t="shared" si="84"/>
        <v>0</v>
      </c>
      <c r="AA103" s="6">
        <f t="shared" si="68"/>
        <v>0</v>
      </c>
      <c r="AB103" s="78">
        <f t="shared" si="85"/>
        <v>0</v>
      </c>
      <c r="AC103" s="6"/>
      <c r="AD103" s="6"/>
      <c r="AE103" s="78"/>
      <c r="AF103" s="7">
        <f t="shared" si="86"/>
        <v>0</v>
      </c>
      <c r="AG103" s="6">
        <f t="shared" si="69"/>
        <v>0</v>
      </c>
      <c r="AH103" s="78">
        <f t="shared" si="87"/>
        <v>0</v>
      </c>
      <c r="AI103" s="6"/>
      <c r="AJ103" s="6"/>
      <c r="AK103" s="78"/>
      <c r="AL103" s="7">
        <f t="shared" si="88"/>
        <v>0</v>
      </c>
      <c r="AM103" s="6">
        <f t="shared" si="70"/>
        <v>0</v>
      </c>
      <c r="AN103" s="78">
        <f t="shared" si="89"/>
        <v>0</v>
      </c>
      <c r="AO103" s="6"/>
      <c r="AP103" s="6"/>
      <c r="AQ103" s="78"/>
      <c r="AR103" s="7">
        <f t="shared" si="90"/>
        <v>0</v>
      </c>
      <c r="AS103" s="6">
        <f t="shared" si="71"/>
        <v>0</v>
      </c>
      <c r="AT103" s="78">
        <f t="shared" si="91"/>
        <v>0</v>
      </c>
      <c r="AU103" s="6"/>
      <c r="AV103" s="6"/>
      <c r="AW103" s="78"/>
      <c r="AX103" s="7">
        <f t="shared" si="92"/>
        <v>0</v>
      </c>
      <c r="AY103" s="6">
        <f t="shared" si="72"/>
        <v>0</v>
      </c>
      <c r="AZ103" s="78">
        <f t="shared" si="93"/>
        <v>0</v>
      </c>
      <c r="BA103" s="6"/>
      <c r="BB103" s="6"/>
      <c r="BC103" s="78"/>
      <c r="BD103" s="7">
        <f t="shared" si="94"/>
        <v>0</v>
      </c>
      <c r="BE103" s="6">
        <f t="shared" si="73"/>
        <v>0</v>
      </c>
      <c r="BF103" s="78">
        <f t="shared" si="95"/>
        <v>0</v>
      </c>
      <c r="BG103" s="6"/>
      <c r="BH103" s="6"/>
      <c r="BI103" s="78"/>
      <c r="BJ103" s="7">
        <f t="shared" si="96"/>
        <v>0</v>
      </c>
      <c r="BK103" s="7">
        <f t="shared" si="74"/>
        <v>0</v>
      </c>
      <c r="BL103" s="78">
        <f t="shared" si="97"/>
        <v>0</v>
      </c>
      <c r="BM103" s="6"/>
      <c r="BN103" s="6"/>
      <c r="BO103" s="78"/>
      <c r="BP103" s="7">
        <f t="shared" si="98"/>
        <v>0</v>
      </c>
      <c r="BQ103" s="7">
        <f t="shared" si="75"/>
        <v>0</v>
      </c>
      <c r="BR103" s="78">
        <f t="shared" si="99"/>
        <v>0</v>
      </c>
      <c r="BS103" s="6"/>
      <c r="BT103" s="6"/>
      <c r="BU103" s="78"/>
      <c r="BV103" s="7">
        <f t="shared" si="100"/>
        <v>0</v>
      </c>
      <c r="BW103" s="6">
        <f t="shared" si="76"/>
        <v>0</v>
      </c>
      <c r="BX103" s="78">
        <f t="shared" si="101"/>
        <v>0</v>
      </c>
      <c r="BY103" s="17">
        <v>12</v>
      </c>
      <c r="BZ103" s="18">
        <f t="shared" si="77"/>
        <v>0</v>
      </c>
      <c r="CA103" s="18">
        <f t="shared" si="102"/>
        <v>0</v>
      </c>
    </row>
    <row r="104" spans="1:79" ht="15" customHeight="1" thickBot="1" x14ac:dyDescent="0.3">
      <c r="A104" s="22">
        <v>84</v>
      </c>
      <c r="B104" s="23"/>
      <c r="C104" s="5"/>
      <c r="D104" s="5"/>
      <c r="E104" s="6"/>
      <c r="F104" s="6"/>
      <c r="G104" s="78"/>
      <c r="H104" s="7">
        <f t="shared" si="78"/>
        <v>0</v>
      </c>
      <c r="I104" s="6">
        <f t="shared" si="65"/>
        <v>0</v>
      </c>
      <c r="J104" s="78">
        <f t="shared" si="79"/>
        <v>0</v>
      </c>
      <c r="K104" s="6"/>
      <c r="L104" s="6"/>
      <c r="M104" s="78"/>
      <c r="N104" s="7">
        <f t="shared" si="80"/>
        <v>0</v>
      </c>
      <c r="O104" s="6">
        <f t="shared" si="66"/>
        <v>0</v>
      </c>
      <c r="P104" s="78">
        <f t="shared" si="81"/>
        <v>0</v>
      </c>
      <c r="Q104" s="6"/>
      <c r="R104" s="6"/>
      <c r="S104" s="78"/>
      <c r="T104" s="7">
        <f t="shared" si="82"/>
        <v>0</v>
      </c>
      <c r="U104" s="6">
        <f t="shared" si="67"/>
        <v>0</v>
      </c>
      <c r="V104" s="78">
        <f t="shared" si="83"/>
        <v>0</v>
      </c>
      <c r="W104" s="6"/>
      <c r="X104" s="6"/>
      <c r="Y104" s="78"/>
      <c r="Z104" s="7">
        <f t="shared" si="84"/>
        <v>0</v>
      </c>
      <c r="AA104" s="6">
        <f t="shared" si="68"/>
        <v>0</v>
      </c>
      <c r="AB104" s="78">
        <f t="shared" si="85"/>
        <v>0</v>
      </c>
      <c r="AC104" s="6"/>
      <c r="AD104" s="6"/>
      <c r="AE104" s="78"/>
      <c r="AF104" s="7">
        <f t="shared" si="86"/>
        <v>0</v>
      </c>
      <c r="AG104" s="6">
        <f t="shared" si="69"/>
        <v>0</v>
      </c>
      <c r="AH104" s="78">
        <f t="shared" si="87"/>
        <v>0</v>
      </c>
      <c r="AI104" s="6"/>
      <c r="AJ104" s="6"/>
      <c r="AK104" s="78"/>
      <c r="AL104" s="7">
        <f t="shared" si="88"/>
        <v>0</v>
      </c>
      <c r="AM104" s="6">
        <f t="shared" si="70"/>
        <v>0</v>
      </c>
      <c r="AN104" s="78">
        <f t="shared" si="89"/>
        <v>0</v>
      </c>
      <c r="AO104" s="6"/>
      <c r="AP104" s="6"/>
      <c r="AQ104" s="78"/>
      <c r="AR104" s="7">
        <f t="shared" si="90"/>
        <v>0</v>
      </c>
      <c r="AS104" s="6">
        <f t="shared" si="71"/>
        <v>0</v>
      </c>
      <c r="AT104" s="78">
        <f t="shared" si="91"/>
        <v>0</v>
      </c>
      <c r="AU104" s="6"/>
      <c r="AV104" s="6"/>
      <c r="AW104" s="78"/>
      <c r="AX104" s="7">
        <f t="shared" si="92"/>
        <v>0</v>
      </c>
      <c r="AY104" s="6">
        <f t="shared" si="72"/>
        <v>0</v>
      </c>
      <c r="AZ104" s="78">
        <f t="shared" si="93"/>
        <v>0</v>
      </c>
      <c r="BA104" s="6"/>
      <c r="BB104" s="6"/>
      <c r="BC104" s="78"/>
      <c r="BD104" s="7">
        <f t="shared" si="94"/>
        <v>0</v>
      </c>
      <c r="BE104" s="6">
        <f t="shared" si="73"/>
        <v>0</v>
      </c>
      <c r="BF104" s="78">
        <f t="shared" si="95"/>
        <v>0</v>
      </c>
      <c r="BG104" s="6"/>
      <c r="BH104" s="6"/>
      <c r="BI104" s="78"/>
      <c r="BJ104" s="7">
        <f t="shared" si="96"/>
        <v>0</v>
      </c>
      <c r="BK104" s="7">
        <f t="shared" si="74"/>
        <v>0</v>
      </c>
      <c r="BL104" s="78">
        <f t="shared" si="97"/>
        <v>0</v>
      </c>
      <c r="BM104" s="6"/>
      <c r="BN104" s="6"/>
      <c r="BO104" s="78"/>
      <c r="BP104" s="7">
        <f t="shared" si="98"/>
        <v>0</v>
      </c>
      <c r="BQ104" s="7">
        <f t="shared" si="75"/>
        <v>0</v>
      </c>
      <c r="BR104" s="78">
        <f t="shared" si="99"/>
        <v>0</v>
      </c>
      <c r="BS104" s="6"/>
      <c r="BT104" s="6"/>
      <c r="BU104" s="78"/>
      <c r="BV104" s="7">
        <f t="shared" si="100"/>
        <v>0</v>
      </c>
      <c r="BW104" s="6">
        <f t="shared" si="76"/>
        <v>0</v>
      </c>
      <c r="BX104" s="78">
        <f t="shared" si="101"/>
        <v>0</v>
      </c>
      <c r="BY104" s="17">
        <v>12</v>
      </c>
      <c r="BZ104" s="18">
        <f t="shared" si="77"/>
        <v>0</v>
      </c>
      <c r="CA104" s="18">
        <f t="shared" si="102"/>
        <v>0</v>
      </c>
    </row>
    <row r="105" spans="1:79" ht="15" customHeight="1" thickBot="1" x14ac:dyDescent="0.3">
      <c r="A105" s="14">
        <v>85</v>
      </c>
      <c r="B105" s="23"/>
      <c r="C105" s="5"/>
      <c r="D105" s="5"/>
      <c r="E105" s="6"/>
      <c r="F105" s="6"/>
      <c r="G105" s="78"/>
      <c r="H105" s="7">
        <f t="shared" si="78"/>
        <v>0</v>
      </c>
      <c r="I105" s="6">
        <f t="shared" si="65"/>
        <v>0</v>
      </c>
      <c r="J105" s="78">
        <f t="shared" si="79"/>
        <v>0</v>
      </c>
      <c r="K105" s="6"/>
      <c r="L105" s="6"/>
      <c r="M105" s="78"/>
      <c r="N105" s="7">
        <f t="shared" si="80"/>
        <v>0</v>
      </c>
      <c r="O105" s="6">
        <f t="shared" si="66"/>
        <v>0</v>
      </c>
      <c r="P105" s="78">
        <f t="shared" si="81"/>
        <v>0</v>
      </c>
      <c r="Q105" s="6"/>
      <c r="R105" s="6"/>
      <c r="S105" s="78"/>
      <c r="T105" s="7">
        <f t="shared" si="82"/>
        <v>0</v>
      </c>
      <c r="U105" s="6">
        <f t="shared" si="67"/>
        <v>0</v>
      </c>
      <c r="V105" s="78">
        <f t="shared" si="83"/>
        <v>0</v>
      </c>
      <c r="W105" s="6"/>
      <c r="X105" s="6"/>
      <c r="Y105" s="78"/>
      <c r="Z105" s="7">
        <f t="shared" si="84"/>
        <v>0</v>
      </c>
      <c r="AA105" s="6">
        <f t="shared" si="68"/>
        <v>0</v>
      </c>
      <c r="AB105" s="78">
        <f t="shared" si="85"/>
        <v>0</v>
      </c>
      <c r="AC105" s="6"/>
      <c r="AD105" s="6"/>
      <c r="AE105" s="78"/>
      <c r="AF105" s="7">
        <f t="shared" si="86"/>
        <v>0</v>
      </c>
      <c r="AG105" s="6">
        <f t="shared" si="69"/>
        <v>0</v>
      </c>
      <c r="AH105" s="78">
        <f t="shared" si="87"/>
        <v>0</v>
      </c>
      <c r="AI105" s="6"/>
      <c r="AJ105" s="6"/>
      <c r="AK105" s="78"/>
      <c r="AL105" s="7">
        <f t="shared" si="88"/>
        <v>0</v>
      </c>
      <c r="AM105" s="6">
        <f t="shared" si="70"/>
        <v>0</v>
      </c>
      <c r="AN105" s="78">
        <f t="shared" si="89"/>
        <v>0</v>
      </c>
      <c r="AO105" s="6"/>
      <c r="AP105" s="6"/>
      <c r="AQ105" s="78"/>
      <c r="AR105" s="7">
        <f t="shared" si="90"/>
        <v>0</v>
      </c>
      <c r="AS105" s="6">
        <f t="shared" si="71"/>
        <v>0</v>
      </c>
      <c r="AT105" s="78">
        <f t="shared" si="91"/>
        <v>0</v>
      </c>
      <c r="AU105" s="6"/>
      <c r="AV105" s="6"/>
      <c r="AW105" s="78"/>
      <c r="AX105" s="7">
        <f t="shared" si="92"/>
        <v>0</v>
      </c>
      <c r="AY105" s="6">
        <f t="shared" si="72"/>
        <v>0</v>
      </c>
      <c r="AZ105" s="78">
        <f t="shared" si="93"/>
        <v>0</v>
      </c>
      <c r="BA105" s="6"/>
      <c r="BB105" s="6"/>
      <c r="BC105" s="78"/>
      <c r="BD105" s="7">
        <f t="shared" si="94"/>
        <v>0</v>
      </c>
      <c r="BE105" s="6">
        <f t="shared" si="73"/>
        <v>0</v>
      </c>
      <c r="BF105" s="78">
        <f t="shared" si="95"/>
        <v>0</v>
      </c>
      <c r="BG105" s="6"/>
      <c r="BH105" s="6"/>
      <c r="BI105" s="78"/>
      <c r="BJ105" s="7">
        <f t="shared" si="96"/>
        <v>0</v>
      </c>
      <c r="BK105" s="7">
        <f t="shared" si="74"/>
        <v>0</v>
      </c>
      <c r="BL105" s="78">
        <f t="shared" si="97"/>
        <v>0</v>
      </c>
      <c r="BM105" s="6"/>
      <c r="BN105" s="6"/>
      <c r="BO105" s="78"/>
      <c r="BP105" s="7">
        <f t="shared" si="98"/>
        <v>0</v>
      </c>
      <c r="BQ105" s="7">
        <f t="shared" si="75"/>
        <v>0</v>
      </c>
      <c r="BR105" s="78">
        <f t="shared" si="99"/>
        <v>0</v>
      </c>
      <c r="BS105" s="6"/>
      <c r="BT105" s="6"/>
      <c r="BU105" s="78"/>
      <c r="BV105" s="7">
        <f t="shared" si="100"/>
        <v>0</v>
      </c>
      <c r="BW105" s="6">
        <f t="shared" si="76"/>
        <v>0</v>
      </c>
      <c r="BX105" s="78">
        <f t="shared" si="101"/>
        <v>0</v>
      </c>
      <c r="BY105" s="17">
        <v>12</v>
      </c>
      <c r="BZ105" s="18">
        <f t="shared" si="77"/>
        <v>0</v>
      </c>
      <c r="CA105" s="18">
        <f t="shared" si="102"/>
        <v>0</v>
      </c>
    </row>
    <row r="106" spans="1:79" ht="15" customHeight="1" thickBot="1" x14ac:dyDescent="0.3">
      <c r="A106" s="22">
        <v>86</v>
      </c>
      <c r="B106" s="23"/>
      <c r="C106" s="5"/>
      <c r="D106" s="5"/>
      <c r="E106" s="6"/>
      <c r="F106" s="6"/>
      <c r="G106" s="78"/>
      <c r="H106" s="7">
        <f t="shared" si="78"/>
        <v>0</v>
      </c>
      <c r="I106" s="6">
        <f t="shared" si="65"/>
        <v>0</v>
      </c>
      <c r="J106" s="78">
        <f t="shared" si="79"/>
        <v>0</v>
      </c>
      <c r="K106" s="6"/>
      <c r="L106" s="6"/>
      <c r="M106" s="78"/>
      <c r="N106" s="7">
        <f t="shared" si="80"/>
        <v>0</v>
      </c>
      <c r="O106" s="6">
        <f t="shared" si="66"/>
        <v>0</v>
      </c>
      <c r="P106" s="78">
        <f t="shared" si="81"/>
        <v>0</v>
      </c>
      <c r="Q106" s="6"/>
      <c r="R106" s="6"/>
      <c r="S106" s="78"/>
      <c r="T106" s="7">
        <f t="shared" si="82"/>
        <v>0</v>
      </c>
      <c r="U106" s="6">
        <f t="shared" si="67"/>
        <v>0</v>
      </c>
      <c r="V106" s="78">
        <f t="shared" si="83"/>
        <v>0</v>
      </c>
      <c r="W106" s="6"/>
      <c r="X106" s="6"/>
      <c r="Y106" s="78"/>
      <c r="Z106" s="7">
        <f t="shared" si="84"/>
        <v>0</v>
      </c>
      <c r="AA106" s="6">
        <f t="shared" si="68"/>
        <v>0</v>
      </c>
      <c r="AB106" s="78">
        <f t="shared" si="85"/>
        <v>0</v>
      </c>
      <c r="AC106" s="6"/>
      <c r="AD106" s="6"/>
      <c r="AE106" s="78"/>
      <c r="AF106" s="7">
        <f t="shared" si="86"/>
        <v>0</v>
      </c>
      <c r="AG106" s="6">
        <f t="shared" si="69"/>
        <v>0</v>
      </c>
      <c r="AH106" s="78">
        <f t="shared" si="87"/>
        <v>0</v>
      </c>
      <c r="AI106" s="6"/>
      <c r="AJ106" s="6"/>
      <c r="AK106" s="78"/>
      <c r="AL106" s="7">
        <f t="shared" si="88"/>
        <v>0</v>
      </c>
      <c r="AM106" s="6">
        <f t="shared" si="70"/>
        <v>0</v>
      </c>
      <c r="AN106" s="78">
        <f t="shared" si="89"/>
        <v>0</v>
      </c>
      <c r="AO106" s="6"/>
      <c r="AP106" s="6"/>
      <c r="AQ106" s="78"/>
      <c r="AR106" s="7">
        <f t="shared" si="90"/>
        <v>0</v>
      </c>
      <c r="AS106" s="6">
        <f t="shared" si="71"/>
        <v>0</v>
      </c>
      <c r="AT106" s="78">
        <f t="shared" si="91"/>
        <v>0</v>
      </c>
      <c r="AU106" s="6"/>
      <c r="AV106" s="6"/>
      <c r="AW106" s="78"/>
      <c r="AX106" s="7">
        <f t="shared" si="92"/>
        <v>0</v>
      </c>
      <c r="AY106" s="6">
        <f t="shared" si="72"/>
        <v>0</v>
      </c>
      <c r="AZ106" s="78">
        <f t="shared" si="93"/>
        <v>0</v>
      </c>
      <c r="BA106" s="6"/>
      <c r="BB106" s="6"/>
      <c r="BC106" s="78"/>
      <c r="BD106" s="7">
        <f t="shared" si="94"/>
        <v>0</v>
      </c>
      <c r="BE106" s="6">
        <f t="shared" si="73"/>
        <v>0</v>
      </c>
      <c r="BF106" s="78">
        <f t="shared" si="95"/>
        <v>0</v>
      </c>
      <c r="BG106" s="6"/>
      <c r="BH106" s="6"/>
      <c r="BI106" s="78"/>
      <c r="BJ106" s="7">
        <f t="shared" si="96"/>
        <v>0</v>
      </c>
      <c r="BK106" s="7">
        <f t="shared" si="74"/>
        <v>0</v>
      </c>
      <c r="BL106" s="78">
        <f t="shared" si="97"/>
        <v>0</v>
      </c>
      <c r="BM106" s="6"/>
      <c r="BN106" s="6"/>
      <c r="BO106" s="78"/>
      <c r="BP106" s="7">
        <f t="shared" si="98"/>
        <v>0</v>
      </c>
      <c r="BQ106" s="7">
        <f t="shared" si="75"/>
        <v>0</v>
      </c>
      <c r="BR106" s="78">
        <f t="shared" si="99"/>
        <v>0</v>
      </c>
      <c r="BS106" s="6"/>
      <c r="BT106" s="6"/>
      <c r="BU106" s="78"/>
      <c r="BV106" s="7">
        <f t="shared" si="100"/>
        <v>0</v>
      </c>
      <c r="BW106" s="6">
        <f t="shared" si="76"/>
        <v>0</v>
      </c>
      <c r="BX106" s="78">
        <f t="shared" si="101"/>
        <v>0</v>
      </c>
      <c r="BY106" s="17">
        <v>12</v>
      </c>
      <c r="BZ106" s="18">
        <f t="shared" si="77"/>
        <v>0</v>
      </c>
      <c r="CA106" s="18">
        <f t="shared" si="102"/>
        <v>0</v>
      </c>
    </row>
    <row r="107" spans="1:79" ht="15" customHeight="1" thickBot="1" x14ac:dyDescent="0.3">
      <c r="A107" s="14">
        <v>87</v>
      </c>
      <c r="B107" s="23"/>
      <c r="C107" s="5"/>
      <c r="D107" s="5"/>
      <c r="E107" s="6"/>
      <c r="F107" s="6"/>
      <c r="G107" s="78"/>
      <c r="H107" s="7">
        <f t="shared" si="78"/>
        <v>0</v>
      </c>
      <c r="I107" s="6">
        <f t="shared" si="65"/>
        <v>0</v>
      </c>
      <c r="J107" s="78">
        <f t="shared" si="79"/>
        <v>0</v>
      </c>
      <c r="K107" s="6"/>
      <c r="L107" s="6"/>
      <c r="M107" s="78"/>
      <c r="N107" s="7">
        <f t="shared" si="80"/>
        <v>0</v>
      </c>
      <c r="O107" s="6">
        <f t="shared" si="66"/>
        <v>0</v>
      </c>
      <c r="P107" s="78">
        <f t="shared" si="81"/>
        <v>0</v>
      </c>
      <c r="Q107" s="6"/>
      <c r="R107" s="6"/>
      <c r="S107" s="78"/>
      <c r="T107" s="7">
        <f t="shared" si="82"/>
        <v>0</v>
      </c>
      <c r="U107" s="6">
        <f t="shared" si="67"/>
        <v>0</v>
      </c>
      <c r="V107" s="78">
        <f t="shared" si="83"/>
        <v>0</v>
      </c>
      <c r="W107" s="6"/>
      <c r="X107" s="6"/>
      <c r="Y107" s="78"/>
      <c r="Z107" s="7">
        <f t="shared" si="84"/>
        <v>0</v>
      </c>
      <c r="AA107" s="6">
        <f t="shared" si="68"/>
        <v>0</v>
      </c>
      <c r="AB107" s="78">
        <f t="shared" si="85"/>
        <v>0</v>
      </c>
      <c r="AC107" s="6"/>
      <c r="AD107" s="6"/>
      <c r="AE107" s="78"/>
      <c r="AF107" s="7">
        <f t="shared" si="86"/>
        <v>0</v>
      </c>
      <c r="AG107" s="6">
        <f t="shared" si="69"/>
        <v>0</v>
      </c>
      <c r="AH107" s="78">
        <f t="shared" si="87"/>
        <v>0</v>
      </c>
      <c r="AI107" s="6"/>
      <c r="AJ107" s="6"/>
      <c r="AK107" s="78"/>
      <c r="AL107" s="7">
        <f t="shared" si="88"/>
        <v>0</v>
      </c>
      <c r="AM107" s="6">
        <f t="shared" si="70"/>
        <v>0</v>
      </c>
      <c r="AN107" s="78">
        <f t="shared" si="89"/>
        <v>0</v>
      </c>
      <c r="AO107" s="6"/>
      <c r="AP107" s="6"/>
      <c r="AQ107" s="78"/>
      <c r="AR107" s="7">
        <f t="shared" si="90"/>
        <v>0</v>
      </c>
      <c r="AS107" s="6">
        <f t="shared" si="71"/>
        <v>0</v>
      </c>
      <c r="AT107" s="78">
        <f t="shared" si="91"/>
        <v>0</v>
      </c>
      <c r="AU107" s="6"/>
      <c r="AV107" s="6"/>
      <c r="AW107" s="78"/>
      <c r="AX107" s="7">
        <f t="shared" si="92"/>
        <v>0</v>
      </c>
      <c r="AY107" s="6">
        <f t="shared" si="72"/>
        <v>0</v>
      </c>
      <c r="AZ107" s="78">
        <f t="shared" si="93"/>
        <v>0</v>
      </c>
      <c r="BA107" s="6"/>
      <c r="BB107" s="6"/>
      <c r="BC107" s="78"/>
      <c r="BD107" s="7">
        <f t="shared" si="94"/>
        <v>0</v>
      </c>
      <c r="BE107" s="6">
        <f t="shared" si="73"/>
        <v>0</v>
      </c>
      <c r="BF107" s="78">
        <f t="shared" si="95"/>
        <v>0</v>
      </c>
      <c r="BG107" s="6"/>
      <c r="BH107" s="6"/>
      <c r="BI107" s="78"/>
      <c r="BJ107" s="7">
        <f t="shared" si="96"/>
        <v>0</v>
      </c>
      <c r="BK107" s="7">
        <f t="shared" si="74"/>
        <v>0</v>
      </c>
      <c r="BL107" s="78">
        <f t="shared" si="97"/>
        <v>0</v>
      </c>
      <c r="BM107" s="6"/>
      <c r="BN107" s="6"/>
      <c r="BO107" s="78"/>
      <c r="BP107" s="7">
        <f t="shared" si="98"/>
        <v>0</v>
      </c>
      <c r="BQ107" s="7">
        <f t="shared" si="75"/>
        <v>0</v>
      </c>
      <c r="BR107" s="78">
        <f t="shared" si="99"/>
        <v>0</v>
      </c>
      <c r="BS107" s="6"/>
      <c r="BT107" s="6"/>
      <c r="BU107" s="78"/>
      <c r="BV107" s="7">
        <f t="shared" si="100"/>
        <v>0</v>
      </c>
      <c r="BW107" s="6">
        <f t="shared" si="76"/>
        <v>0</v>
      </c>
      <c r="BX107" s="78">
        <f t="shared" si="101"/>
        <v>0</v>
      </c>
      <c r="BY107" s="17">
        <v>12</v>
      </c>
      <c r="BZ107" s="18">
        <f t="shared" si="77"/>
        <v>0</v>
      </c>
      <c r="CA107" s="18">
        <f t="shared" si="102"/>
        <v>0</v>
      </c>
    </row>
    <row r="108" spans="1:79" ht="15" customHeight="1" thickBot="1" x14ac:dyDescent="0.3">
      <c r="A108" s="22">
        <v>88</v>
      </c>
      <c r="B108" s="23"/>
      <c r="C108" s="5"/>
      <c r="D108" s="5"/>
      <c r="E108" s="6"/>
      <c r="F108" s="6"/>
      <c r="G108" s="78"/>
      <c r="H108" s="7">
        <f t="shared" si="78"/>
        <v>0</v>
      </c>
      <c r="I108" s="6">
        <f t="shared" si="65"/>
        <v>0</v>
      </c>
      <c r="J108" s="78">
        <f t="shared" si="79"/>
        <v>0</v>
      </c>
      <c r="K108" s="6"/>
      <c r="L108" s="6"/>
      <c r="M108" s="78"/>
      <c r="N108" s="7">
        <f t="shared" si="80"/>
        <v>0</v>
      </c>
      <c r="O108" s="6">
        <f t="shared" si="66"/>
        <v>0</v>
      </c>
      <c r="P108" s="78">
        <f t="shared" si="81"/>
        <v>0</v>
      </c>
      <c r="Q108" s="6"/>
      <c r="R108" s="6"/>
      <c r="S108" s="78"/>
      <c r="T108" s="7">
        <f t="shared" si="82"/>
        <v>0</v>
      </c>
      <c r="U108" s="6">
        <f t="shared" si="67"/>
        <v>0</v>
      </c>
      <c r="V108" s="78">
        <f t="shared" si="83"/>
        <v>0</v>
      </c>
      <c r="W108" s="6"/>
      <c r="X108" s="6"/>
      <c r="Y108" s="78"/>
      <c r="Z108" s="7">
        <f t="shared" si="84"/>
        <v>0</v>
      </c>
      <c r="AA108" s="6">
        <f t="shared" si="68"/>
        <v>0</v>
      </c>
      <c r="AB108" s="78">
        <f t="shared" si="85"/>
        <v>0</v>
      </c>
      <c r="AC108" s="6"/>
      <c r="AD108" s="6"/>
      <c r="AE108" s="78"/>
      <c r="AF108" s="7">
        <f t="shared" si="86"/>
        <v>0</v>
      </c>
      <c r="AG108" s="6">
        <f t="shared" si="69"/>
        <v>0</v>
      </c>
      <c r="AH108" s="78">
        <f t="shared" si="87"/>
        <v>0</v>
      </c>
      <c r="AI108" s="6"/>
      <c r="AJ108" s="6"/>
      <c r="AK108" s="78"/>
      <c r="AL108" s="7">
        <f t="shared" si="88"/>
        <v>0</v>
      </c>
      <c r="AM108" s="6">
        <f t="shared" si="70"/>
        <v>0</v>
      </c>
      <c r="AN108" s="78">
        <f t="shared" si="89"/>
        <v>0</v>
      </c>
      <c r="AO108" s="6"/>
      <c r="AP108" s="6"/>
      <c r="AQ108" s="78"/>
      <c r="AR108" s="7">
        <f t="shared" si="90"/>
        <v>0</v>
      </c>
      <c r="AS108" s="6">
        <f t="shared" si="71"/>
        <v>0</v>
      </c>
      <c r="AT108" s="78">
        <f t="shared" si="91"/>
        <v>0</v>
      </c>
      <c r="AU108" s="6"/>
      <c r="AV108" s="6"/>
      <c r="AW108" s="78"/>
      <c r="AX108" s="7">
        <f t="shared" si="92"/>
        <v>0</v>
      </c>
      <c r="AY108" s="6">
        <f t="shared" si="72"/>
        <v>0</v>
      </c>
      <c r="AZ108" s="78">
        <f t="shared" si="93"/>
        <v>0</v>
      </c>
      <c r="BA108" s="6"/>
      <c r="BB108" s="6"/>
      <c r="BC108" s="78"/>
      <c r="BD108" s="7">
        <f t="shared" si="94"/>
        <v>0</v>
      </c>
      <c r="BE108" s="6">
        <f t="shared" si="73"/>
        <v>0</v>
      </c>
      <c r="BF108" s="78">
        <f t="shared" si="95"/>
        <v>0</v>
      </c>
      <c r="BG108" s="6"/>
      <c r="BH108" s="6"/>
      <c r="BI108" s="78"/>
      <c r="BJ108" s="7">
        <f t="shared" si="96"/>
        <v>0</v>
      </c>
      <c r="BK108" s="7">
        <f t="shared" si="74"/>
        <v>0</v>
      </c>
      <c r="BL108" s="78">
        <f t="shared" si="97"/>
        <v>0</v>
      </c>
      <c r="BM108" s="6"/>
      <c r="BN108" s="6"/>
      <c r="BO108" s="78"/>
      <c r="BP108" s="7">
        <f t="shared" si="98"/>
        <v>0</v>
      </c>
      <c r="BQ108" s="7">
        <f t="shared" si="75"/>
        <v>0</v>
      </c>
      <c r="BR108" s="78">
        <f t="shared" si="99"/>
        <v>0</v>
      </c>
      <c r="BS108" s="6"/>
      <c r="BT108" s="6"/>
      <c r="BU108" s="78"/>
      <c r="BV108" s="7">
        <f t="shared" si="100"/>
        <v>0</v>
      </c>
      <c r="BW108" s="6">
        <f t="shared" si="76"/>
        <v>0</v>
      </c>
      <c r="BX108" s="78">
        <f t="shared" si="101"/>
        <v>0</v>
      </c>
      <c r="BY108" s="17">
        <v>12</v>
      </c>
      <c r="BZ108" s="18">
        <f t="shared" si="77"/>
        <v>0</v>
      </c>
      <c r="CA108" s="18">
        <f t="shared" si="102"/>
        <v>0</v>
      </c>
    </row>
    <row r="109" spans="1:79" ht="15" customHeight="1" thickBot="1" x14ac:dyDescent="0.3">
      <c r="A109" s="14">
        <v>89</v>
      </c>
      <c r="B109" s="23"/>
      <c r="C109" s="5"/>
      <c r="D109" s="5"/>
      <c r="E109" s="6"/>
      <c r="F109" s="6"/>
      <c r="G109" s="78"/>
      <c r="H109" s="7">
        <f t="shared" si="78"/>
        <v>0</v>
      </c>
      <c r="I109" s="6">
        <f t="shared" si="65"/>
        <v>0</v>
      </c>
      <c r="J109" s="78">
        <f t="shared" si="79"/>
        <v>0</v>
      </c>
      <c r="K109" s="6"/>
      <c r="L109" s="6"/>
      <c r="M109" s="78"/>
      <c r="N109" s="7">
        <f t="shared" si="80"/>
        <v>0</v>
      </c>
      <c r="O109" s="6">
        <f t="shared" si="66"/>
        <v>0</v>
      </c>
      <c r="P109" s="78">
        <f t="shared" si="81"/>
        <v>0</v>
      </c>
      <c r="Q109" s="6"/>
      <c r="R109" s="6"/>
      <c r="S109" s="78"/>
      <c r="T109" s="7">
        <f t="shared" si="82"/>
        <v>0</v>
      </c>
      <c r="U109" s="6">
        <f t="shared" si="67"/>
        <v>0</v>
      </c>
      <c r="V109" s="78">
        <f t="shared" si="83"/>
        <v>0</v>
      </c>
      <c r="W109" s="6"/>
      <c r="X109" s="6"/>
      <c r="Y109" s="78"/>
      <c r="Z109" s="7">
        <f t="shared" si="84"/>
        <v>0</v>
      </c>
      <c r="AA109" s="6">
        <f t="shared" si="68"/>
        <v>0</v>
      </c>
      <c r="AB109" s="78">
        <f t="shared" si="85"/>
        <v>0</v>
      </c>
      <c r="AC109" s="6"/>
      <c r="AD109" s="6"/>
      <c r="AE109" s="78"/>
      <c r="AF109" s="7">
        <f t="shared" si="86"/>
        <v>0</v>
      </c>
      <c r="AG109" s="6">
        <f t="shared" si="69"/>
        <v>0</v>
      </c>
      <c r="AH109" s="78">
        <f t="shared" si="87"/>
        <v>0</v>
      </c>
      <c r="AI109" s="6"/>
      <c r="AJ109" s="6"/>
      <c r="AK109" s="78"/>
      <c r="AL109" s="7">
        <f t="shared" si="88"/>
        <v>0</v>
      </c>
      <c r="AM109" s="6">
        <f t="shared" si="70"/>
        <v>0</v>
      </c>
      <c r="AN109" s="78">
        <f t="shared" si="89"/>
        <v>0</v>
      </c>
      <c r="AO109" s="6"/>
      <c r="AP109" s="6"/>
      <c r="AQ109" s="78"/>
      <c r="AR109" s="7">
        <f t="shared" si="90"/>
        <v>0</v>
      </c>
      <c r="AS109" s="6">
        <f t="shared" si="71"/>
        <v>0</v>
      </c>
      <c r="AT109" s="78">
        <f t="shared" si="91"/>
        <v>0</v>
      </c>
      <c r="AU109" s="6"/>
      <c r="AV109" s="6"/>
      <c r="AW109" s="78"/>
      <c r="AX109" s="7">
        <f t="shared" si="92"/>
        <v>0</v>
      </c>
      <c r="AY109" s="6">
        <f t="shared" si="72"/>
        <v>0</v>
      </c>
      <c r="AZ109" s="78">
        <f t="shared" si="93"/>
        <v>0</v>
      </c>
      <c r="BA109" s="6"/>
      <c r="BB109" s="6"/>
      <c r="BC109" s="78"/>
      <c r="BD109" s="7">
        <f t="shared" si="94"/>
        <v>0</v>
      </c>
      <c r="BE109" s="6">
        <f t="shared" si="73"/>
        <v>0</v>
      </c>
      <c r="BF109" s="78">
        <f t="shared" si="95"/>
        <v>0</v>
      </c>
      <c r="BG109" s="6"/>
      <c r="BH109" s="6"/>
      <c r="BI109" s="78"/>
      <c r="BJ109" s="7">
        <f t="shared" si="96"/>
        <v>0</v>
      </c>
      <c r="BK109" s="7">
        <f t="shared" si="74"/>
        <v>0</v>
      </c>
      <c r="BL109" s="78">
        <f t="shared" si="97"/>
        <v>0</v>
      </c>
      <c r="BM109" s="6"/>
      <c r="BN109" s="6"/>
      <c r="BO109" s="78"/>
      <c r="BP109" s="7">
        <f t="shared" si="98"/>
        <v>0</v>
      </c>
      <c r="BQ109" s="7">
        <f t="shared" si="75"/>
        <v>0</v>
      </c>
      <c r="BR109" s="78">
        <f t="shared" si="99"/>
        <v>0</v>
      </c>
      <c r="BS109" s="6"/>
      <c r="BT109" s="6"/>
      <c r="BU109" s="78"/>
      <c r="BV109" s="7">
        <f t="shared" si="100"/>
        <v>0</v>
      </c>
      <c r="BW109" s="6">
        <f t="shared" si="76"/>
        <v>0</v>
      </c>
      <c r="BX109" s="78">
        <f t="shared" si="101"/>
        <v>0</v>
      </c>
      <c r="BY109" s="17">
        <v>12</v>
      </c>
      <c r="BZ109" s="18">
        <f t="shared" si="77"/>
        <v>0</v>
      </c>
      <c r="CA109" s="18">
        <f t="shared" si="102"/>
        <v>0</v>
      </c>
    </row>
    <row r="110" spans="1:79" ht="15" customHeight="1" thickBot="1" x14ac:dyDescent="0.3">
      <c r="A110" s="22">
        <v>90</v>
      </c>
      <c r="B110" s="23"/>
      <c r="C110" s="5"/>
      <c r="D110" s="5"/>
      <c r="E110" s="6"/>
      <c r="F110" s="6"/>
      <c r="G110" s="78"/>
      <c r="H110" s="7">
        <f t="shared" si="78"/>
        <v>0</v>
      </c>
      <c r="I110" s="6">
        <f t="shared" si="65"/>
        <v>0</v>
      </c>
      <c r="J110" s="78">
        <f t="shared" si="79"/>
        <v>0</v>
      </c>
      <c r="K110" s="6"/>
      <c r="L110" s="6"/>
      <c r="M110" s="78"/>
      <c r="N110" s="7">
        <f t="shared" si="80"/>
        <v>0</v>
      </c>
      <c r="O110" s="6">
        <f t="shared" si="66"/>
        <v>0</v>
      </c>
      <c r="P110" s="78">
        <f t="shared" si="81"/>
        <v>0</v>
      </c>
      <c r="Q110" s="6"/>
      <c r="R110" s="6"/>
      <c r="S110" s="78"/>
      <c r="T110" s="7">
        <f t="shared" si="82"/>
        <v>0</v>
      </c>
      <c r="U110" s="6">
        <f t="shared" si="67"/>
        <v>0</v>
      </c>
      <c r="V110" s="78">
        <f t="shared" si="83"/>
        <v>0</v>
      </c>
      <c r="W110" s="6"/>
      <c r="X110" s="6"/>
      <c r="Y110" s="78"/>
      <c r="Z110" s="7">
        <f t="shared" si="84"/>
        <v>0</v>
      </c>
      <c r="AA110" s="6">
        <f t="shared" si="68"/>
        <v>0</v>
      </c>
      <c r="AB110" s="78">
        <f t="shared" si="85"/>
        <v>0</v>
      </c>
      <c r="AC110" s="6"/>
      <c r="AD110" s="6"/>
      <c r="AE110" s="78"/>
      <c r="AF110" s="7">
        <f t="shared" si="86"/>
        <v>0</v>
      </c>
      <c r="AG110" s="6">
        <f t="shared" si="69"/>
        <v>0</v>
      </c>
      <c r="AH110" s="78">
        <f t="shared" si="87"/>
        <v>0</v>
      </c>
      <c r="AI110" s="6"/>
      <c r="AJ110" s="6"/>
      <c r="AK110" s="78"/>
      <c r="AL110" s="7">
        <f t="shared" si="88"/>
        <v>0</v>
      </c>
      <c r="AM110" s="6">
        <f t="shared" si="70"/>
        <v>0</v>
      </c>
      <c r="AN110" s="78">
        <f t="shared" si="89"/>
        <v>0</v>
      </c>
      <c r="AO110" s="6"/>
      <c r="AP110" s="6"/>
      <c r="AQ110" s="78"/>
      <c r="AR110" s="7">
        <f t="shared" si="90"/>
        <v>0</v>
      </c>
      <c r="AS110" s="6">
        <f t="shared" si="71"/>
        <v>0</v>
      </c>
      <c r="AT110" s="78">
        <f t="shared" si="91"/>
        <v>0</v>
      </c>
      <c r="AU110" s="6"/>
      <c r="AV110" s="6"/>
      <c r="AW110" s="78"/>
      <c r="AX110" s="7">
        <f t="shared" si="92"/>
        <v>0</v>
      </c>
      <c r="AY110" s="6">
        <f t="shared" si="72"/>
        <v>0</v>
      </c>
      <c r="AZ110" s="78">
        <f t="shared" si="93"/>
        <v>0</v>
      </c>
      <c r="BA110" s="6"/>
      <c r="BB110" s="6"/>
      <c r="BC110" s="78"/>
      <c r="BD110" s="7">
        <f t="shared" si="94"/>
        <v>0</v>
      </c>
      <c r="BE110" s="6">
        <f t="shared" si="73"/>
        <v>0</v>
      </c>
      <c r="BF110" s="78">
        <f t="shared" si="95"/>
        <v>0</v>
      </c>
      <c r="BG110" s="6"/>
      <c r="BH110" s="6"/>
      <c r="BI110" s="78"/>
      <c r="BJ110" s="7">
        <f t="shared" si="96"/>
        <v>0</v>
      </c>
      <c r="BK110" s="7">
        <f t="shared" si="74"/>
        <v>0</v>
      </c>
      <c r="BL110" s="78">
        <f t="shared" si="97"/>
        <v>0</v>
      </c>
      <c r="BM110" s="6"/>
      <c r="BN110" s="6"/>
      <c r="BO110" s="78"/>
      <c r="BP110" s="7">
        <f t="shared" si="98"/>
        <v>0</v>
      </c>
      <c r="BQ110" s="7">
        <f t="shared" si="75"/>
        <v>0</v>
      </c>
      <c r="BR110" s="78">
        <f t="shared" si="99"/>
        <v>0</v>
      </c>
      <c r="BS110" s="6"/>
      <c r="BT110" s="6"/>
      <c r="BU110" s="78"/>
      <c r="BV110" s="7">
        <f t="shared" si="100"/>
        <v>0</v>
      </c>
      <c r="BW110" s="6">
        <f t="shared" si="76"/>
        <v>0</v>
      </c>
      <c r="BX110" s="78">
        <f t="shared" si="101"/>
        <v>0</v>
      </c>
      <c r="BY110" s="17">
        <v>12</v>
      </c>
      <c r="BZ110" s="18">
        <f t="shared" si="77"/>
        <v>0</v>
      </c>
      <c r="CA110" s="18">
        <f t="shared" si="102"/>
        <v>0</v>
      </c>
    </row>
    <row r="111" spans="1:79" ht="15" customHeight="1" thickBot="1" x14ac:dyDescent="0.3">
      <c r="A111" s="14">
        <v>91</v>
      </c>
      <c r="B111" s="23"/>
      <c r="C111" s="5"/>
      <c r="D111" s="5"/>
      <c r="E111" s="6"/>
      <c r="F111" s="6"/>
      <c r="G111" s="78"/>
      <c r="H111" s="7">
        <f t="shared" si="78"/>
        <v>0</v>
      </c>
      <c r="I111" s="6">
        <f t="shared" si="65"/>
        <v>0</v>
      </c>
      <c r="J111" s="78">
        <f t="shared" si="79"/>
        <v>0</v>
      </c>
      <c r="K111" s="6"/>
      <c r="L111" s="6"/>
      <c r="M111" s="78"/>
      <c r="N111" s="7">
        <f t="shared" si="80"/>
        <v>0</v>
      </c>
      <c r="O111" s="6">
        <f t="shared" si="66"/>
        <v>0</v>
      </c>
      <c r="P111" s="78">
        <f t="shared" si="81"/>
        <v>0</v>
      </c>
      <c r="Q111" s="6"/>
      <c r="R111" s="6"/>
      <c r="S111" s="78"/>
      <c r="T111" s="7">
        <f t="shared" si="82"/>
        <v>0</v>
      </c>
      <c r="U111" s="6">
        <f t="shared" si="67"/>
        <v>0</v>
      </c>
      <c r="V111" s="78">
        <f t="shared" si="83"/>
        <v>0</v>
      </c>
      <c r="W111" s="6"/>
      <c r="X111" s="6"/>
      <c r="Y111" s="78"/>
      <c r="Z111" s="7">
        <f t="shared" si="84"/>
        <v>0</v>
      </c>
      <c r="AA111" s="6">
        <f t="shared" si="68"/>
        <v>0</v>
      </c>
      <c r="AB111" s="78">
        <f t="shared" si="85"/>
        <v>0</v>
      </c>
      <c r="AC111" s="6"/>
      <c r="AD111" s="6"/>
      <c r="AE111" s="78"/>
      <c r="AF111" s="7">
        <f t="shared" si="86"/>
        <v>0</v>
      </c>
      <c r="AG111" s="6">
        <f t="shared" si="69"/>
        <v>0</v>
      </c>
      <c r="AH111" s="78">
        <f t="shared" si="87"/>
        <v>0</v>
      </c>
      <c r="AI111" s="6"/>
      <c r="AJ111" s="6"/>
      <c r="AK111" s="78"/>
      <c r="AL111" s="7">
        <f t="shared" si="88"/>
        <v>0</v>
      </c>
      <c r="AM111" s="6">
        <f t="shared" si="70"/>
        <v>0</v>
      </c>
      <c r="AN111" s="78">
        <f t="shared" si="89"/>
        <v>0</v>
      </c>
      <c r="AO111" s="6"/>
      <c r="AP111" s="6"/>
      <c r="AQ111" s="78"/>
      <c r="AR111" s="7">
        <f t="shared" si="90"/>
        <v>0</v>
      </c>
      <c r="AS111" s="6">
        <f t="shared" si="71"/>
        <v>0</v>
      </c>
      <c r="AT111" s="78">
        <f t="shared" si="91"/>
        <v>0</v>
      </c>
      <c r="AU111" s="6"/>
      <c r="AV111" s="6"/>
      <c r="AW111" s="78"/>
      <c r="AX111" s="7">
        <f t="shared" si="92"/>
        <v>0</v>
      </c>
      <c r="AY111" s="6">
        <f t="shared" si="72"/>
        <v>0</v>
      </c>
      <c r="AZ111" s="78">
        <f t="shared" si="93"/>
        <v>0</v>
      </c>
      <c r="BA111" s="6"/>
      <c r="BB111" s="6"/>
      <c r="BC111" s="78"/>
      <c r="BD111" s="7">
        <f t="shared" si="94"/>
        <v>0</v>
      </c>
      <c r="BE111" s="6">
        <f t="shared" si="73"/>
        <v>0</v>
      </c>
      <c r="BF111" s="78">
        <f t="shared" si="95"/>
        <v>0</v>
      </c>
      <c r="BG111" s="6"/>
      <c r="BH111" s="6"/>
      <c r="BI111" s="78"/>
      <c r="BJ111" s="7">
        <f t="shared" si="96"/>
        <v>0</v>
      </c>
      <c r="BK111" s="7">
        <f t="shared" si="74"/>
        <v>0</v>
      </c>
      <c r="BL111" s="78">
        <f t="shared" si="97"/>
        <v>0</v>
      </c>
      <c r="BM111" s="6"/>
      <c r="BN111" s="6"/>
      <c r="BO111" s="78"/>
      <c r="BP111" s="7">
        <f t="shared" si="98"/>
        <v>0</v>
      </c>
      <c r="BQ111" s="7">
        <f t="shared" si="75"/>
        <v>0</v>
      </c>
      <c r="BR111" s="78">
        <f t="shared" si="99"/>
        <v>0</v>
      </c>
      <c r="BS111" s="6"/>
      <c r="BT111" s="6"/>
      <c r="BU111" s="78"/>
      <c r="BV111" s="7">
        <f t="shared" si="100"/>
        <v>0</v>
      </c>
      <c r="BW111" s="6">
        <f t="shared" si="76"/>
        <v>0</v>
      </c>
      <c r="BX111" s="78">
        <f t="shared" si="101"/>
        <v>0</v>
      </c>
      <c r="BY111" s="17">
        <v>12</v>
      </c>
      <c r="BZ111" s="18">
        <f t="shared" si="77"/>
        <v>0</v>
      </c>
      <c r="CA111" s="18">
        <f t="shared" si="102"/>
        <v>0</v>
      </c>
    </row>
    <row r="112" spans="1:79" ht="15" customHeight="1" thickBot="1" x14ac:dyDescent="0.3">
      <c r="A112" s="22">
        <v>92</v>
      </c>
      <c r="B112" s="23"/>
      <c r="C112" s="5"/>
      <c r="D112" s="5"/>
      <c r="E112" s="6"/>
      <c r="F112" s="6"/>
      <c r="G112" s="78"/>
      <c r="H112" s="7">
        <f t="shared" si="78"/>
        <v>0</v>
      </c>
      <c r="I112" s="6">
        <f t="shared" si="65"/>
        <v>0</v>
      </c>
      <c r="J112" s="78">
        <f t="shared" si="79"/>
        <v>0</v>
      </c>
      <c r="K112" s="6"/>
      <c r="L112" s="6"/>
      <c r="M112" s="78"/>
      <c r="N112" s="7">
        <f t="shared" si="80"/>
        <v>0</v>
      </c>
      <c r="O112" s="6">
        <f t="shared" si="66"/>
        <v>0</v>
      </c>
      <c r="P112" s="78">
        <f t="shared" si="81"/>
        <v>0</v>
      </c>
      <c r="Q112" s="6"/>
      <c r="R112" s="6"/>
      <c r="S112" s="78"/>
      <c r="T112" s="7">
        <f t="shared" si="82"/>
        <v>0</v>
      </c>
      <c r="U112" s="6">
        <f t="shared" si="67"/>
        <v>0</v>
      </c>
      <c r="V112" s="78">
        <f t="shared" si="83"/>
        <v>0</v>
      </c>
      <c r="W112" s="6"/>
      <c r="X112" s="6"/>
      <c r="Y112" s="78"/>
      <c r="Z112" s="7">
        <f t="shared" si="84"/>
        <v>0</v>
      </c>
      <c r="AA112" s="6">
        <f t="shared" si="68"/>
        <v>0</v>
      </c>
      <c r="AB112" s="78">
        <f t="shared" si="85"/>
        <v>0</v>
      </c>
      <c r="AC112" s="6"/>
      <c r="AD112" s="6"/>
      <c r="AE112" s="78"/>
      <c r="AF112" s="7">
        <f t="shared" si="86"/>
        <v>0</v>
      </c>
      <c r="AG112" s="6">
        <f t="shared" si="69"/>
        <v>0</v>
      </c>
      <c r="AH112" s="78">
        <f t="shared" si="87"/>
        <v>0</v>
      </c>
      <c r="AI112" s="6"/>
      <c r="AJ112" s="6"/>
      <c r="AK112" s="78"/>
      <c r="AL112" s="7">
        <f t="shared" si="88"/>
        <v>0</v>
      </c>
      <c r="AM112" s="6">
        <f t="shared" si="70"/>
        <v>0</v>
      </c>
      <c r="AN112" s="78">
        <f t="shared" si="89"/>
        <v>0</v>
      </c>
      <c r="AO112" s="6"/>
      <c r="AP112" s="6"/>
      <c r="AQ112" s="78"/>
      <c r="AR112" s="7">
        <f t="shared" si="90"/>
        <v>0</v>
      </c>
      <c r="AS112" s="6">
        <f t="shared" si="71"/>
        <v>0</v>
      </c>
      <c r="AT112" s="78">
        <f t="shared" si="91"/>
        <v>0</v>
      </c>
      <c r="AU112" s="6"/>
      <c r="AV112" s="6"/>
      <c r="AW112" s="78"/>
      <c r="AX112" s="7">
        <f t="shared" si="92"/>
        <v>0</v>
      </c>
      <c r="AY112" s="6">
        <f t="shared" si="72"/>
        <v>0</v>
      </c>
      <c r="AZ112" s="78">
        <f t="shared" si="93"/>
        <v>0</v>
      </c>
      <c r="BA112" s="6"/>
      <c r="BB112" s="6"/>
      <c r="BC112" s="78"/>
      <c r="BD112" s="7">
        <f t="shared" si="94"/>
        <v>0</v>
      </c>
      <c r="BE112" s="6">
        <f t="shared" si="73"/>
        <v>0</v>
      </c>
      <c r="BF112" s="78">
        <f t="shared" si="95"/>
        <v>0</v>
      </c>
      <c r="BG112" s="6"/>
      <c r="BH112" s="6"/>
      <c r="BI112" s="78"/>
      <c r="BJ112" s="7">
        <f t="shared" si="96"/>
        <v>0</v>
      </c>
      <c r="BK112" s="7">
        <f t="shared" si="74"/>
        <v>0</v>
      </c>
      <c r="BL112" s="78">
        <f t="shared" si="97"/>
        <v>0</v>
      </c>
      <c r="BM112" s="6"/>
      <c r="BN112" s="6"/>
      <c r="BO112" s="78"/>
      <c r="BP112" s="7">
        <f t="shared" si="98"/>
        <v>0</v>
      </c>
      <c r="BQ112" s="7">
        <f t="shared" si="75"/>
        <v>0</v>
      </c>
      <c r="BR112" s="78">
        <f t="shared" si="99"/>
        <v>0</v>
      </c>
      <c r="BS112" s="6"/>
      <c r="BT112" s="6"/>
      <c r="BU112" s="78"/>
      <c r="BV112" s="7">
        <f t="shared" si="100"/>
        <v>0</v>
      </c>
      <c r="BW112" s="6">
        <f t="shared" si="76"/>
        <v>0</v>
      </c>
      <c r="BX112" s="78">
        <f t="shared" si="101"/>
        <v>0</v>
      </c>
      <c r="BY112" s="17">
        <v>12</v>
      </c>
      <c r="BZ112" s="18">
        <f t="shared" si="77"/>
        <v>0</v>
      </c>
      <c r="CA112" s="18">
        <f t="shared" si="102"/>
        <v>0</v>
      </c>
    </row>
    <row r="113" spans="1:79" ht="15" customHeight="1" thickBot="1" x14ac:dyDescent="0.3">
      <c r="A113" s="22">
        <v>93</v>
      </c>
      <c r="B113" s="23"/>
      <c r="C113" s="5"/>
      <c r="D113" s="5"/>
      <c r="E113" s="6"/>
      <c r="F113" s="6"/>
      <c r="G113" s="78"/>
      <c r="H113" s="7">
        <f t="shared" si="78"/>
        <v>0</v>
      </c>
      <c r="I113" s="6">
        <f t="shared" si="65"/>
        <v>0</v>
      </c>
      <c r="J113" s="78">
        <f t="shared" si="79"/>
        <v>0</v>
      </c>
      <c r="K113" s="6"/>
      <c r="L113" s="6"/>
      <c r="M113" s="78"/>
      <c r="N113" s="7">
        <f t="shared" si="80"/>
        <v>0</v>
      </c>
      <c r="O113" s="6">
        <f t="shared" si="66"/>
        <v>0</v>
      </c>
      <c r="P113" s="78">
        <f t="shared" si="81"/>
        <v>0</v>
      </c>
      <c r="Q113" s="6"/>
      <c r="R113" s="6"/>
      <c r="S113" s="78"/>
      <c r="T113" s="7">
        <f t="shared" si="82"/>
        <v>0</v>
      </c>
      <c r="U113" s="6">
        <f t="shared" si="67"/>
        <v>0</v>
      </c>
      <c r="V113" s="78">
        <f t="shared" si="83"/>
        <v>0</v>
      </c>
      <c r="W113" s="6"/>
      <c r="X113" s="6"/>
      <c r="Y113" s="78"/>
      <c r="Z113" s="7">
        <f t="shared" si="84"/>
        <v>0</v>
      </c>
      <c r="AA113" s="6">
        <f t="shared" si="68"/>
        <v>0</v>
      </c>
      <c r="AB113" s="78">
        <f t="shared" si="85"/>
        <v>0</v>
      </c>
      <c r="AC113" s="6"/>
      <c r="AD113" s="6"/>
      <c r="AE113" s="78"/>
      <c r="AF113" s="7">
        <f t="shared" si="86"/>
        <v>0</v>
      </c>
      <c r="AG113" s="6">
        <f t="shared" si="69"/>
        <v>0</v>
      </c>
      <c r="AH113" s="78">
        <f t="shared" si="87"/>
        <v>0</v>
      </c>
      <c r="AI113" s="6"/>
      <c r="AJ113" s="6"/>
      <c r="AK113" s="78"/>
      <c r="AL113" s="7">
        <f t="shared" si="88"/>
        <v>0</v>
      </c>
      <c r="AM113" s="6">
        <f t="shared" si="70"/>
        <v>0</v>
      </c>
      <c r="AN113" s="78">
        <f t="shared" si="89"/>
        <v>0</v>
      </c>
      <c r="AO113" s="6"/>
      <c r="AP113" s="6"/>
      <c r="AQ113" s="78"/>
      <c r="AR113" s="7">
        <f t="shared" si="90"/>
        <v>0</v>
      </c>
      <c r="AS113" s="6">
        <f t="shared" si="71"/>
        <v>0</v>
      </c>
      <c r="AT113" s="78">
        <f t="shared" si="91"/>
        <v>0</v>
      </c>
      <c r="AU113" s="6"/>
      <c r="AV113" s="6"/>
      <c r="AW113" s="78"/>
      <c r="AX113" s="7">
        <f t="shared" si="92"/>
        <v>0</v>
      </c>
      <c r="AY113" s="6">
        <f t="shared" si="72"/>
        <v>0</v>
      </c>
      <c r="AZ113" s="78">
        <f t="shared" si="93"/>
        <v>0</v>
      </c>
      <c r="BA113" s="6"/>
      <c r="BB113" s="6"/>
      <c r="BC113" s="78"/>
      <c r="BD113" s="7">
        <f t="shared" si="94"/>
        <v>0</v>
      </c>
      <c r="BE113" s="6">
        <f t="shared" si="73"/>
        <v>0</v>
      </c>
      <c r="BF113" s="78">
        <f t="shared" si="95"/>
        <v>0</v>
      </c>
      <c r="BG113" s="6"/>
      <c r="BH113" s="6"/>
      <c r="BI113" s="78"/>
      <c r="BJ113" s="7">
        <f t="shared" si="96"/>
        <v>0</v>
      </c>
      <c r="BK113" s="7">
        <f t="shared" si="74"/>
        <v>0</v>
      </c>
      <c r="BL113" s="78">
        <f t="shared" si="97"/>
        <v>0</v>
      </c>
      <c r="BM113" s="6"/>
      <c r="BN113" s="6"/>
      <c r="BO113" s="78"/>
      <c r="BP113" s="7">
        <f t="shared" si="98"/>
        <v>0</v>
      </c>
      <c r="BQ113" s="7">
        <f t="shared" si="75"/>
        <v>0</v>
      </c>
      <c r="BR113" s="78">
        <f t="shared" si="99"/>
        <v>0</v>
      </c>
      <c r="BS113" s="6"/>
      <c r="BT113" s="6"/>
      <c r="BU113" s="78"/>
      <c r="BV113" s="7">
        <f t="shared" si="100"/>
        <v>0</v>
      </c>
      <c r="BW113" s="6">
        <f t="shared" si="76"/>
        <v>0</v>
      </c>
      <c r="BX113" s="78">
        <f t="shared" si="101"/>
        <v>0</v>
      </c>
      <c r="BY113" s="17">
        <v>12</v>
      </c>
      <c r="BZ113" s="18">
        <f t="shared" si="77"/>
        <v>0</v>
      </c>
      <c r="CA113" s="18">
        <f t="shared" si="102"/>
        <v>0</v>
      </c>
    </row>
    <row r="114" spans="1:79" ht="15" customHeight="1" thickBot="1" x14ac:dyDescent="0.3">
      <c r="A114" s="14">
        <v>94</v>
      </c>
      <c r="B114" s="23"/>
      <c r="C114" s="5"/>
      <c r="D114" s="5"/>
      <c r="E114" s="6"/>
      <c r="F114" s="6"/>
      <c r="G114" s="78"/>
      <c r="H114" s="7">
        <f t="shared" si="78"/>
        <v>0</v>
      </c>
      <c r="I114" s="6">
        <f t="shared" si="65"/>
        <v>0</v>
      </c>
      <c r="J114" s="78">
        <f t="shared" si="79"/>
        <v>0</v>
      </c>
      <c r="K114" s="6"/>
      <c r="L114" s="6"/>
      <c r="M114" s="78"/>
      <c r="N114" s="7">
        <f t="shared" si="80"/>
        <v>0</v>
      </c>
      <c r="O114" s="6">
        <f t="shared" si="66"/>
        <v>0</v>
      </c>
      <c r="P114" s="78">
        <f t="shared" si="81"/>
        <v>0</v>
      </c>
      <c r="Q114" s="6"/>
      <c r="R114" s="6"/>
      <c r="S114" s="78"/>
      <c r="T114" s="7">
        <f t="shared" si="82"/>
        <v>0</v>
      </c>
      <c r="U114" s="6">
        <f t="shared" si="67"/>
        <v>0</v>
      </c>
      <c r="V114" s="78">
        <f t="shared" si="83"/>
        <v>0</v>
      </c>
      <c r="W114" s="6"/>
      <c r="X114" s="6"/>
      <c r="Y114" s="78"/>
      <c r="Z114" s="7">
        <f t="shared" si="84"/>
        <v>0</v>
      </c>
      <c r="AA114" s="6">
        <f t="shared" si="68"/>
        <v>0</v>
      </c>
      <c r="AB114" s="78">
        <f t="shared" si="85"/>
        <v>0</v>
      </c>
      <c r="AC114" s="6"/>
      <c r="AD114" s="6"/>
      <c r="AE114" s="78"/>
      <c r="AF114" s="7">
        <f t="shared" si="86"/>
        <v>0</v>
      </c>
      <c r="AG114" s="6">
        <f t="shared" si="69"/>
        <v>0</v>
      </c>
      <c r="AH114" s="78">
        <f t="shared" si="87"/>
        <v>0</v>
      </c>
      <c r="AI114" s="6"/>
      <c r="AJ114" s="6"/>
      <c r="AK114" s="78"/>
      <c r="AL114" s="7">
        <f t="shared" si="88"/>
        <v>0</v>
      </c>
      <c r="AM114" s="6">
        <f t="shared" si="70"/>
        <v>0</v>
      </c>
      <c r="AN114" s="78">
        <f t="shared" si="89"/>
        <v>0</v>
      </c>
      <c r="AO114" s="6"/>
      <c r="AP114" s="6"/>
      <c r="AQ114" s="78"/>
      <c r="AR114" s="7">
        <f t="shared" si="90"/>
        <v>0</v>
      </c>
      <c r="AS114" s="6">
        <f t="shared" si="71"/>
        <v>0</v>
      </c>
      <c r="AT114" s="78">
        <f t="shared" si="91"/>
        <v>0</v>
      </c>
      <c r="AU114" s="6"/>
      <c r="AV114" s="6"/>
      <c r="AW114" s="78"/>
      <c r="AX114" s="7">
        <f t="shared" si="92"/>
        <v>0</v>
      </c>
      <c r="AY114" s="6">
        <f t="shared" si="72"/>
        <v>0</v>
      </c>
      <c r="AZ114" s="78">
        <f t="shared" si="93"/>
        <v>0</v>
      </c>
      <c r="BA114" s="6"/>
      <c r="BB114" s="6"/>
      <c r="BC114" s="78"/>
      <c r="BD114" s="7">
        <f t="shared" si="94"/>
        <v>0</v>
      </c>
      <c r="BE114" s="6">
        <f t="shared" si="73"/>
        <v>0</v>
      </c>
      <c r="BF114" s="78">
        <f t="shared" si="95"/>
        <v>0</v>
      </c>
      <c r="BG114" s="6"/>
      <c r="BH114" s="6"/>
      <c r="BI114" s="78"/>
      <c r="BJ114" s="7">
        <f t="shared" si="96"/>
        <v>0</v>
      </c>
      <c r="BK114" s="7">
        <f t="shared" si="74"/>
        <v>0</v>
      </c>
      <c r="BL114" s="78">
        <f t="shared" si="97"/>
        <v>0</v>
      </c>
      <c r="BM114" s="6"/>
      <c r="BN114" s="6"/>
      <c r="BO114" s="78"/>
      <c r="BP114" s="7">
        <f t="shared" si="98"/>
        <v>0</v>
      </c>
      <c r="BQ114" s="7">
        <f t="shared" si="75"/>
        <v>0</v>
      </c>
      <c r="BR114" s="78">
        <f t="shared" si="99"/>
        <v>0</v>
      </c>
      <c r="BS114" s="6"/>
      <c r="BT114" s="6"/>
      <c r="BU114" s="78"/>
      <c r="BV114" s="7">
        <f t="shared" si="100"/>
        <v>0</v>
      </c>
      <c r="BW114" s="6">
        <f t="shared" si="76"/>
        <v>0</v>
      </c>
      <c r="BX114" s="78">
        <f t="shared" si="101"/>
        <v>0</v>
      </c>
      <c r="BY114" s="17">
        <v>12</v>
      </c>
      <c r="BZ114" s="18">
        <f t="shared" si="77"/>
        <v>0</v>
      </c>
      <c r="CA114" s="18">
        <f t="shared" si="102"/>
        <v>0</v>
      </c>
    </row>
    <row r="115" spans="1:79" ht="15" customHeight="1" thickBot="1" x14ac:dyDescent="0.3">
      <c r="A115" s="22">
        <v>95</v>
      </c>
      <c r="B115" s="23"/>
      <c r="C115" s="5"/>
      <c r="D115" s="5"/>
      <c r="E115" s="6"/>
      <c r="F115" s="6"/>
      <c r="G115" s="78"/>
      <c r="H115" s="7">
        <f t="shared" si="78"/>
        <v>0</v>
      </c>
      <c r="I115" s="6">
        <f t="shared" si="65"/>
        <v>0</v>
      </c>
      <c r="J115" s="78">
        <f t="shared" si="79"/>
        <v>0</v>
      </c>
      <c r="K115" s="6"/>
      <c r="L115" s="6"/>
      <c r="M115" s="78"/>
      <c r="N115" s="7">
        <f t="shared" si="80"/>
        <v>0</v>
      </c>
      <c r="O115" s="6">
        <f t="shared" si="66"/>
        <v>0</v>
      </c>
      <c r="P115" s="78">
        <f t="shared" si="81"/>
        <v>0</v>
      </c>
      <c r="Q115" s="6"/>
      <c r="R115" s="6"/>
      <c r="S115" s="78"/>
      <c r="T115" s="7">
        <f t="shared" si="82"/>
        <v>0</v>
      </c>
      <c r="U115" s="6">
        <f t="shared" si="67"/>
        <v>0</v>
      </c>
      <c r="V115" s="78">
        <f t="shared" si="83"/>
        <v>0</v>
      </c>
      <c r="W115" s="6"/>
      <c r="X115" s="6"/>
      <c r="Y115" s="78"/>
      <c r="Z115" s="7">
        <f t="shared" si="84"/>
        <v>0</v>
      </c>
      <c r="AA115" s="6">
        <f t="shared" si="68"/>
        <v>0</v>
      </c>
      <c r="AB115" s="78">
        <f t="shared" si="85"/>
        <v>0</v>
      </c>
      <c r="AC115" s="6"/>
      <c r="AD115" s="6"/>
      <c r="AE115" s="78"/>
      <c r="AF115" s="7">
        <f t="shared" si="86"/>
        <v>0</v>
      </c>
      <c r="AG115" s="6">
        <f t="shared" si="69"/>
        <v>0</v>
      </c>
      <c r="AH115" s="78">
        <f t="shared" si="87"/>
        <v>0</v>
      </c>
      <c r="AI115" s="6"/>
      <c r="AJ115" s="6"/>
      <c r="AK115" s="78"/>
      <c r="AL115" s="7">
        <f t="shared" si="88"/>
        <v>0</v>
      </c>
      <c r="AM115" s="6">
        <f t="shared" si="70"/>
        <v>0</v>
      </c>
      <c r="AN115" s="78">
        <f t="shared" si="89"/>
        <v>0</v>
      </c>
      <c r="AO115" s="6"/>
      <c r="AP115" s="6"/>
      <c r="AQ115" s="78"/>
      <c r="AR115" s="7">
        <f t="shared" si="90"/>
        <v>0</v>
      </c>
      <c r="AS115" s="6">
        <f t="shared" si="71"/>
        <v>0</v>
      </c>
      <c r="AT115" s="78">
        <f t="shared" si="91"/>
        <v>0</v>
      </c>
      <c r="AU115" s="6"/>
      <c r="AV115" s="6"/>
      <c r="AW115" s="78"/>
      <c r="AX115" s="7">
        <f t="shared" si="92"/>
        <v>0</v>
      </c>
      <c r="AY115" s="6">
        <f t="shared" si="72"/>
        <v>0</v>
      </c>
      <c r="AZ115" s="78">
        <f t="shared" si="93"/>
        <v>0</v>
      </c>
      <c r="BA115" s="6"/>
      <c r="BB115" s="6"/>
      <c r="BC115" s="78"/>
      <c r="BD115" s="7">
        <f t="shared" si="94"/>
        <v>0</v>
      </c>
      <c r="BE115" s="6">
        <f t="shared" si="73"/>
        <v>0</v>
      </c>
      <c r="BF115" s="78">
        <f t="shared" si="95"/>
        <v>0</v>
      </c>
      <c r="BG115" s="6"/>
      <c r="BH115" s="6"/>
      <c r="BI115" s="78"/>
      <c r="BJ115" s="7">
        <f t="shared" si="96"/>
        <v>0</v>
      </c>
      <c r="BK115" s="7">
        <f t="shared" si="74"/>
        <v>0</v>
      </c>
      <c r="BL115" s="78">
        <f t="shared" si="97"/>
        <v>0</v>
      </c>
      <c r="BM115" s="6"/>
      <c r="BN115" s="6"/>
      <c r="BO115" s="78"/>
      <c r="BP115" s="7">
        <f t="shared" si="98"/>
        <v>0</v>
      </c>
      <c r="BQ115" s="7">
        <f t="shared" si="75"/>
        <v>0</v>
      </c>
      <c r="BR115" s="78">
        <f t="shared" si="99"/>
        <v>0</v>
      </c>
      <c r="BS115" s="6"/>
      <c r="BT115" s="6"/>
      <c r="BU115" s="78"/>
      <c r="BV115" s="7">
        <f t="shared" si="100"/>
        <v>0</v>
      </c>
      <c r="BW115" s="6">
        <f t="shared" si="76"/>
        <v>0</v>
      </c>
      <c r="BX115" s="78">
        <f t="shared" si="101"/>
        <v>0</v>
      </c>
      <c r="BY115" s="17">
        <v>12</v>
      </c>
      <c r="BZ115" s="18">
        <f t="shared" si="77"/>
        <v>0</v>
      </c>
      <c r="CA115" s="18">
        <f t="shared" si="102"/>
        <v>0</v>
      </c>
    </row>
    <row r="116" spans="1:79" ht="15" customHeight="1" thickBot="1" x14ac:dyDescent="0.3">
      <c r="A116" s="14">
        <v>96</v>
      </c>
      <c r="B116" s="23"/>
      <c r="C116" s="5"/>
      <c r="D116" s="5"/>
      <c r="E116" s="6"/>
      <c r="F116" s="6"/>
      <c r="G116" s="78"/>
      <c r="H116" s="7">
        <f t="shared" si="78"/>
        <v>0</v>
      </c>
      <c r="I116" s="6">
        <f t="shared" si="65"/>
        <v>0</v>
      </c>
      <c r="J116" s="78">
        <f t="shared" si="79"/>
        <v>0</v>
      </c>
      <c r="K116" s="6"/>
      <c r="L116" s="6"/>
      <c r="M116" s="78"/>
      <c r="N116" s="7">
        <f t="shared" si="80"/>
        <v>0</v>
      </c>
      <c r="O116" s="6">
        <f t="shared" si="66"/>
        <v>0</v>
      </c>
      <c r="P116" s="78">
        <f t="shared" si="81"/>
        <v>0</v>
      </c>
      <c r="Q116" s="6"/>
      <c r="R116" s="6"/>
      <c r="S116" s="78"/>
      <c r="T116" s="7">
        <f t="shared" si="82"/>
        <v>0</v>
      </c>
      <c r="U116" s="6">
        <f t="shared" si="67"/>
        <v>0</v>
      </c>
      <c r="V116" s="78">
        <f t="shared" si="83"/>
        <v>0</v>
      </c>
      <c r="W116" s="6"/>
      <c r="X116" s="6"/>
      <c r="Y116" s="78"/>
      <c r="Z116" s="7">
        <f t="shared" si="84"/>
        <v>0</v>
      </c>
      <c r="AA116" s="6">
        <f t="shared" si="68"/>
        <v>0</v>
      </c>
      <c r="AB116" s="78">
        <f t="shared" si="85"/>
        <v>0</v>
      </c>
      <c r="AC116" s="6"/>
      <c r="AD116" s="6"/>
      <c r="AE116" s="78"/>
      <c r="AF116" s="7">
        <f t="shared" si="86"/>
        <v>0</v>
      </c>
      <c r="AG116" s="6">
        <f t="shared" si="69"/>
        <v>0</v>
      </c>
      <c r="AH116" s="78">
        <f t="shared" si="87"/>
        <v>0</v>
      </c>
      <c r="AI116" s="6"/>
      <c r="AJ116" s="6"/>
      <c r="AK116" s="78"/>
      <c r="AL116" s="7">
        <f t="shared" si="88"/>
        <v>0</v>
      </c>
      <c r="AM116" s="6">
        <f t="shared" si="70"/>
        <v>0</v>
      </c>
      <c r="AN116" s="78">
        <f t="shared" si="89"/>
        <v>0</v>
      </c>
      <c r="AO116" s="6"/>
      <c r="AP116" s="6"/>
      <c r="AQ116" s="78"/>
      <c r="AR116" s="7">
        <f t="shared" si="90"/>
        <v>0</v>
      </c>
      <c r="AS116" s="6">
        <f t="shared" si="71"/>
        <v>0</v>
      </c>
      <c r="AT116" s="78">
        <f t="shared" si="91"/>
        <v>0</v>
      </c>
      <c r="AU116" s="6"/>
      <c r="AV116" s="6"/>
      <c r="AW116" s="78"/>
      <c r="AX116" s="7">
        <f t="shared" si="92"/>
        <v>0</v>
      </c>
      <c r="AY116" s="6">
        <f t="shared" si="72"/>
        <v>0</v>
      </c>
      <c r="AZ116" s="78">
        <f t="shared" si="93"/>
        <v>0</v>
      </c>
      <c r="BA116" s="6"/>
      <c r="BB116" s="6"/>
      <c r="BC116" s="78"/>
      <c r="BD116" s="7">
        <f t="shared" si="94"/>
        <v>0</v>
      </c>
      <c r="BE116" s="6">
        <f t="shared" si="73"/>
        <v>0</v>
      </c>
      <c r="BF116" s="78">
        <f t="shared" si="95"/>
        <v>0</v>
      </c>
      <c r="BG116" s="6"/>
      <c r="BH116" s="6"/>
      <c r="BI116" s="78"/>
      <c r="BJ116" s="7">
        <f t="shared" si="96"/>
        <v>0</v>
      </c>
      <c r="BK116" s="7">
        <f t="shared" si="74"/>
        <v>0</v>
      </c>
      <c r="BL116" s="78">
        <f t="shared" si="97"/>
        <v>0</v>
      </c>
      <c r="BM116" s="6"/>
      <c r="BN116" s="6"/>
      <c r="BO116" s="78"/>
      <c r="BP116" s="7">
        <f t="shared" si="98"/>
        <v>0</v>
      </c>
      <c r="BQ116" s="7">
        <f t="shared" si="75"/>
        <v>0</v>
      </c>
      <c r="BR116" s="78">
        <f t="shared" si="99"/>
        <v>0</v>
      </c>
      <c r="BS116" s="6"/>
      <c r="BT116" s="6"/>
      <c r="BU116" s="78"/>
      <c r="BV116" s="7">
        <f t="shared" si="100"/>
        <v>0</v>
      </c>
      <c r="BW116" s="6">
        <f t="shared" si="76"/>
        <v>0</v>
      </c>
      <c r="BX116" s="78">
        <f t="shared" si="101"/>
        <v>0</v>
      </c>
      <c r="BY116" s="17">
        <v>12</v>
      </c>
      <c r="BZ116" s="18">
        <f t="shared" si="77"/>
        <v>0</v>
      </c>
      <c r="CA116" s="18">
        <f t="shared" si="102"/>
        <v>0</v>
      </c>
    </row>
    <row r="117" spans="1:79" ht="15" customHeight="1" thickBot="1" x14ac:dyDescent="0.3">
      <c r="A117" s="22">
        <v>97</v>
      </c>
      <c r="B117" s="23"/>
      <c r="C117" s="5"/>
      <c r="D117" s="5"/>
      <c r="E117" s="6"/>
      <c r="F117" s="6"/>
      <c r="G117" s="78"/>
      <c r="H117" s="7">
        <f t="shared" si="78"/>
        <v>0</v>
      </c>
      <c r="I117" s="6">
        <f t="shared" si="65"/>
        <v>0</v>
      </c>
      <c r="J117" s="78">
        <f t="shared" si="79"/>
        <v>0</v>
      </c>
      <c r="K117" s="6"/>
      <c r="L117" s="6"/>
      <c r="M117" s="78"/>
      <c r="N117" s="7">
        <f t="shared" si="80"/>
        <v>0</v>
      </c>
      <c r="O117" s="6">
        <f t="shared" si="66"/>
        <v>0</v>
      </c>
      <c r="P117" s="78">
        <f t="shared" si="81"/>
        <v>0</v>
      </c>
      <c r="Q117" s="6"/>
      <c r="R117" s="6"/>
      <c r="S117" s="78"/>
      <c r="T117" s="7">
        <f t="shared" si="82"/>
        <v>0</v>
      </c>
      <c r="U117" s="6">
        <f t="shared" si="67"/>
        <v>0</v>
      </c>
      <c r="V117" s="78">
        <f t="shared" si="83"/>
        <v>0</v>
      </c>
      <c r="W117" s="6"/>
      <c r="X117" s="6"/>
      <c r="Y117" s="78"/>
      <c r="Z117" s="7">
        <f t="shared" si="84"/>
        <v>0</v>
      </c>
      <c r="AA117" s="6">
        <f t="shared" si="68"/>
        <v>0</v>
      </c>
      <c r="AB117" s="78">
        <f t="shared" si="85"/>
        <v>0</v>
      </c>
      <c r="AC117" s="6"/>
      <c r="AD117" s="6"/>
      <c r="AE117" s="78"/>
      <c r="AF117" s="7">
        <f t="shared" si="86"/>
        <v>0</v>
      </c>
      <c r="AG117" s="6">
        <f t="shared" si="69"/>
        <v>0</v>
      </c>
      <c r="AH117" s="78">
        <f t="shared" si="87"/>
        <v>0</v>
      </c>
      <c r="AI117" s="6"/>
      <c r="AJ117" s="6"/>
      <c r="AK117" s="78"/>
      <c r="AL117" s="7">
        <f t="shared" si="88"/>
        <v>0</v>
      </c>
      <c r="AM117" s="6">
        <f t="shared" si="70"/>
        <v>0</v>
      </c>
      <c r="AN117" s="78">
        <f t="shared" si="89"/>
        <v>0</v>
      </c>
      <c r="AO117" s="6"/>
      <c r="AP117" s="6"/>
      <c r="AQ117" s="78"/>
      <c r="AR117" s="7">
        <f t="shared" si="90"/>
        <v>0</v>
      </c>
      <c r="AS117" s="6">
        <f t="shared" si="71"/>
        <v>0</v>
      </c>
      <c r="AT117" s="78">
        <f t="shared" si="91"/>
        <v>0</v>
      </c>
      <c r="AU117" s="6"/>
      <c r="AV117" s="6"/>
      <c r="AW117" s="78"/>
      <c r="AX117" s="7">
        <f t="shared" si="92"/>
        <v>0</v>
      </c>
      <c r="AY117" s="6">
        <f t="shared" si="72"/>
        <v>0</v>
      </c>
      <c r="AZ117" s="78">
        <f t="shared" si="93"/>
        <v>0</v>
      </c>
      <c r="BA117" s="6"/>
      <c r="BB117" s="6"/>
      <c r="BC117" s="78"/>
      <c r="BD117" s="7">
        <f t="shared" si="94"/>
        <v>0</v>
      </c>
      <c r="BE117" s="6">
        <f t="shared" si="73"/>
        <v>0</v>
      </c>
      <c r="BF117" s="78">
        <f t="shared" si="95"/>
        <v>0</v>
      </c>
      <c r="BG117" s="6"/>
      <c r="BH117" s="6"/>
      <c r="BI117" s="78"/>
      <c r="BJ117" s="7">
        <f t="shared" si="96"/>
        <v>0</v>
      </c>
      <c r="BK117" s="7">
        <f t="shared" si="74"/>
        <v>0</v>
      </c>
      <c r="BL117" s="78">
        <f t="shared" si="97"/>
        <v>0</v>
      </c>
      <c r="BM117" s="6"/>
      <c r="BN117" s="6"/>
      <c r="BO117" s="78"/>
      <c r="BP117" s="7">
        <f t="shared" si="98"/>
        <v>0</v>
      </c>
      <c r="BQ117" s="7">
        <f t="shared" si="75"/>
        <v>0</v>
      </c>
      <c r="BR117" s="78">
        <f t="shared" si="99"/>
        <v>0</v>
      </c>
      <c r="BS117" s="6"/>
      <c r="BT117" s="6"/>
      <c r="BU117" s="78"/>
      <c r="BV117" s="7">
        <f t="shared" si="100"/>
        <v>0</v>
      </c>
      <c r="BW117" s="6">
        <f t="shared" si="76"/>
        <v>0</v>
      </c>
      <c r="BX117" s="78">
        <f t="shared" si="101"/>
        <v>0</v>
      </c>
      <c r="BY117" s="17">
        <v>12</v>
      </c>
      <c r="BZ117" s="18">
        <f t="shared" si="77"/>
        <v>0</v>
      </c>
      <c r="CA117" s="18">
        <f t="shared" si="102"/>
        <v>0</v>
      </c>
    </row>
    <row r="118" spans="1:79" ht="15" customHeight="1" thickBot="1" x14ac:dyDescent="0.3">
      <c r="A118" s="14">
        <v>98</v>
      </c>
      <c r="B118" s="23"/>
      <c r="C118" s="5"/>
      <c r="D118" s="5"/>
      <c r="E118" s="6"/>
      <c r="F118" s="6"/>
      <c r="G118" s="78"/>
      <c r="H118" s="7">
        <f t="shared" si="78"/>
        <v>0</v>
      </c>
      <c r="I118" s="6">
        <f t="shared" si="65"/>
        <v>0</v>
      </c>
      <c r="J118" s="78">
        <f t="shared" si="79"/>
        <v>0</v>
      </c>
      <c r="K118" s="6"/>
      <c r="L118" s="6"/>
      <c r="M118" s="78"/>
      <c r="N118" s="7">
        <f t="shared" si="80"/>
        <v>0</v>
      </c>
      <c r="O118" s="6">
        <f t="shared" si="66"/>
        <v>0</v>
      </c>
      <c r="P118" s="78">
        <f t="shared" si="81"/>
        <v>0</v>
      </c>
      <c r="Q118" s="6"/>
      <c r="R118" s="6"/>
      <c r="S118" s="78"/>
      <c r="T118" s="7">
        <f t="shared" si="82"/>
        <v>0</v>
      </c>
      <c r="U118" s="6">
        <f t="shared" si="67"/>
        <v>0</v>
      </c>
      <c r="V118" s="78">
        <f t="shared" si="83"/>
        <v>0</v>
      </c>
      <c r="W118" s="6"/>
      <c r="X118" s="6"/>
      <c r="Y118" s="78"/>
      <c r="Z118" s="7">
        <f t="shared" si="84"/>
        <v>0</v>
      </c>
      <c r="AA118" s="6">
        <f t="shared" si="68"/>
        <v>0</v>
      </c>
      <c r="AB118" s="78">
        <f t="shared" si="85"/>
        <v>0</v>
      </c>
      <c r="AC118" s="6"/>
      <c r="AD118" s="6"/>
      <c r="AE118" s="78"/>
      <c r="AF118" s="7">
        <f t="shared" si="86"/>
        <v>0</v>
      </c>
      <c r="AG118" s="6">
        <f t="shared" si="69"/>
        <v>0</v>
      </c>
      <c r="AH118" s="78">
        <f t="shared" si="87"/>
        <v>0</v>
      </c>
      <c r="AI118" s="6"/>
      <c r="AJ118" s="6"/>
      <c r="AK118" s="78"/>
      <c r="AL118" s="7">
        <f t="shared" si="88"/>
        <v>0</v>
      </c>
      <c r="AM118" s="6">
        <f t="shared" si="70"/>
        <v>0</v>
      </c>
      <c r="AN118" s="78">
        <f t="shared" si="89"/>
        <v>0</v>
      </c>
      <c r="AO118" s="6"/>
      <c r="AP118" s="6"/>
      <c r="AQ118" s="78"/>
      <c r="AR118" s="7">
        <f t="shared" si="90"/>
        <v>0</v>
      </c>
      <c r="AS118" s="6">
        <f t="shared" si="71"/>
        <v>0</v>
      </c>
      <c r="AT118" s="78">
        <f t="shared" si="91"/>
        <v>0</v>
      </c>
      <c r="AU118" s="6"/>
      <c r="AV118" s="6"/>
      <c r="AW118" s="78"/>
      <c r="AX118" s="7">
        <f t="shared" si="92"/>
        <v>0</v>
      </c>
      <c r="AY118" s="6">
        <f t="shared" si="72"/>
        <v>0</v>
      </c>
      <c r="AZ118" s="78">
        <f t="shared" si="93"/>
        <v>0</v>
      </c>
      <c r="BA118" s="6"/>
      <c r="BB118" s="6"/>
      <c r="BC118" s="78"/>
      <c r="BD118" s="7">
        <f t="shared" si="94"/>
        <v>0</v>
      </c>
      <c r="BE118" s="6">
        <f t="shared" si="73"/>
        <v>0</v>
      </c>
      <c r="BF118" s="78">
        <f t="shared" si="95"/>
        <v>0</v>
      </c>
      <c r="BG118" s="6"/>
      <c r="BH118" s="6"/>
      <c r="BI118" s="78"/>
      <c r="BJ118" s="7">
        <f t="shared" si="96"/>
        <v>0</v>
      </c>
      <c r="BK118" s="7">
        <f t="shared" si="74"/>
        <v>0</v>
      </c>
      <c r="BL118" s="78">
        <f t="shared" si="97"/>
        <v>0</v>
      </c>
      <c r="BM118" s="6"/>
      <c r="BN118" s="6"/>
      <c r="BO118" s="78"/>
      <c r="BP118" s="7">
        <f t="shared" si="98"/>
        <v>0</v>
      </c>
      <c r="BQ118" s="7">
        <f t="shared" si="75"/>
        <v>0</v>
      </c>
      <c r="BR118" s="78">
        <f t="shared" si="99"/>
        <v>0</v>
      </c>
      <c r="BS118" s="6"/>
      <c r="BT118" s="6"/>
      <c r="BU118" s="78"/>
      <c r="BV118" s="7">
        <f t="shared" si="100"/>
        <v>0</v>
      </c>
      <c r="BW118" s="6">
        <f t="shared" si="76"/>
        <v>0</v>
      </c>
      <c r="BX118" s="78">
        <f t="shared" si="101"/>
        <v>0</v>
      </c>
      <c r="BY118" s="17">
        <v>12</v>
      </c>
      <c r="BZ118" s="18">
        <f t="shared" si="77"/>
        <v>0</v>
      </c>
      <c r="CA118" s="18">
        <f t="shared" si="102"/>
        <v>0</v>
      </c>
    </row>
    <row r="119" spans="1:79" ht="15" customHeight="1" x14ac:dyDescent="0.25">
      <c r="A119" s="22">
        <v>99</v>
      </c>
      <c r="B119" s="23"/>
      <c r="C119" s="5"/>
      <c r="D119" s="5"/>
      <c r="E119" s="6"/>
      <c r="F119" s="6"/>
      <c r="G119" s="78"/>
      <c r="H119" s="7">
        <f t="shared" si="78"/>
        <v>0</v>
      </c>
      <c r="I119" s="6">
        <f t="shared" si="65"/>
        <v>0</v>
      </c>
      <c r="J119" s="78">
        <f t="shared" si="79"/>
        <v>0</v>
      </c>
      <c r="K119" s="6"/>
      <c r="L119" s="6"/>
      <c r="M119" s="78"/>
      <c r="N119" s="7">
        <f t="shared" si="80"/>
        <v>0</v>
      </c>
      <c r="O119" s="6">
        <f t="shared" si="66"/>
        <v>0</v>
      </c>
      <c r="P119" s="78">
        <f t="shared" si="81"/>
        <v>0</v>
      </c>
      <c r="Q119" s="6"/>
      <c r="R119" s="6"/>
      <c r="S119" s="78"/>
      <c r="T119" s="7">
        <f t="shared" si="82"/>
        <v>0</v>
      </c>
      <c r="U119" s="6">
        <f t="shared" si="67"/>
        <v>0</v>
      </c>
      <c r="V119" s="78">
        <f t="shared" si="83"/>
        <v>0</v>
      </c>
      <c r="W119" s="6"/>
      <c r="X119" s="6"/>
      <c r="Y119" s="78"/>
      <c r="Z119" s="7">
        <f t="shared" si="84"/>
        <v>0</v>
      </c>
      <c r="AA119" s="6">
        <f t="shared" si="68"/>
        <v>0</v>
      </c>
      <c r="AB119" s="78">
        <f t="shared" si="85"/>
        <v>0</v>
      </c>
      <c r="AC119" s="6"/>
      <c r="AD119" s="6"/>
      <c r="AE119" s="78"/>
      <c r="AF119" s="7">
        <f t="shared" si="86"/>
        <v>0</v>
      </c>
      <c r="AG119" s="6">
        <f t="shared" si="69"/>
        <v>0</v>
      </c>
      <c r="AH119" s="78">
        <f t="shared" si="87"/>
        <v>0</v>
      </c>
      <c r="AI119" s="6"/>
      <c r="AJ119" s="6"/>
      <c r="AK119" s="78"/>
      <c r="AL119" s="7">
        <f t="shared" si="88"/>
        <v>0</v>
      </c>
      <c r="AM119" s="6">
        <f t="shared" si="70"/>
        <v>0</v>
      </c>
      <c r="AN119" s="78">
        <f t="shared" si="89"/>
        <v>0</v>
      </c>
      <c r="AO119" s="6"/>
      <c r="AP119" s="6"/>
      <c r="AQ119" s="78"/>
      <c r="AR119" s="7">
        <f t="shared" si="90"/>
        <v>0</v>
      </c>
      <c r="AS119" s="6">
        <f t="shared" si="71"/>
        <v>0</v>
      </c>
      <c r="AT119" s="78">
        <f t="shared" si="91"/>
        <v>0</v>
      </c>
      <c r="AU119" s="6"/>
      <c r="AV119" s="6"/>
      <c r="AW119" s="78"/>
      <c r="AX119" s="7">
        <f t="shared" si="92"/>
        <v>0</v>
      </c>
      <c r="AY119" s="6">
        <f t="shared" si="72"/>
        <v>0</v>
      </c>
      <c r="AZ119" s="78">
        <f t="shared" si="93"/>
        <v>0</v>
      </c>
      <c r="BA119" s="6"/>
      <c r="BB119" s="6"/>
      <c r="BC119" s="78"/>
      <c r="BD119" s="7">
        <f t="shared" si="94"/>
        <v>0</v>
      </c>
      <c r="BE119" s="6">
        <f t="shared" si="73"/>
        <v>0</v>
      </c>
      <c r="BF119" s="78">
        <f t="shared" si="95"/>
        <v>0</v>
      </c>
      <c r="BG119" s="6"/>
      <c r="BH119" s="6"/>
      <c r="BI119" s="78"/>
      <c r="BJ119" s="7">
        <f t="shared" si="96"/>
        <v>0</v>
      </c>
      <c r="BK119" s="7">
        <f t="shared" si="74"/>
        <v>0</v>
      </c>
      <c r="BL119" s="78">
        <f t="shared" si="97"/>
        <v>0</v>
      </c>
      <c r="BM119" s="6"/>
      <c r="BN119" s="6"/>
      <c r="BO119" s="78"/>
      <c r="BP119" s="7">
        <f t="shared" si="98"/>
        <v>0</v>
      </c>
      <c r="BQ119" s="7">
        <f t="shared" si="75"/>
        <v>0</v>
      </c>
      <c r="BR119" s="78">
        <f t="shared" si="99"/>
        <v>0</v>
      </c>
      <c r="BS119" s="6"/>
      <c r="BT119" s="6"/>
      <c r="BU119" s="78"/>
      <c r="BV119" s="7">
        <f t="shared" si="100"/>
        <v>0</v>
      </c>
      <c r="BW119" s="6">
        <f t="shared" si="76"/>
        <v>0</v>
      </c>
      <c r="BX119" s="78">
        <f t="shared" si="101"/>
        <v>0</v>
      </c>
      <c r="BY119" s="17">
        <v>12</v>
      </c>
      <c r="BZ119" s="18">
        <f t="shared" si="77"/>
        <v>0</v>
      </c>
      <c r="CA119" s="18">
        <f t="shared" si="102"/>
        <v>0</v>
      </c>
    </row>
    <row r="121" spans="1:79" ht="15.75" customHeight="1" x14ac:dyDescent="0.25"/>
    <row r="122" spans="1:79" ht="15.75" customHeight="1" x14ac:dyDescent="0.25"/>
    <row r="123" spans="1:79" ht="15.75" customHeight="1" x14ac:dyDescent="0.25"/>
    <row r="124" spans="1:79" ht="15.75" customHeight="1" x14ac:dyDescent="0.25"/>
    <row r="125" spans="1:79" ht="15.75" customHeight="1" x14ac:dyDescent="0.25"/>
    <row r="126" spans="1:79" ht="15.75" customHeight="1" x14ac:dyDescent="0.25"/>
    <row r="127" spans="1:79" ht="15" customHeight="1" x14ac:dyDescent="0.25">
      <c r="BZ127" s="15">
        <f>SUM(BZ21:BZ119)</f>
        <v>0</v>
      </c>
      <c r="CA127" s="15">
        <f>SUM(CA21:CA119)</f>
        <v>0</v>
      </c>
    </row>
    <row r="128" spans="1:79" ht="59.25" hidden="1" customHeight="1" thickBot="1" x14ac:dyDescent="0.3">
      <c r="B128" s="38" t="s">
        <v>145</v>
      </c>
      <c r="C128" s="39">
        <f>BZ127</f>
        <v>0</v>
      </c>
      <c r="D128" s="16"/>
      <c r="E128" s="16"/>
    </row>
    <row r="129" spans="2:5" ht="15" customHeight="1" x14ac:dyDescent="0.25"/>
    <row r="130" spans="2:5" ht="15" hidden="1" customHeight="1" x14ac:dyDescent="0.25"/>
    <row r="131" spans="2:5" ht="15" hidden="1" customHeight="1" x14ac:dyDescent="0.25">
      <c r="B131" t="s">
        <v>146</v>
      </c>
      <c r="D131" t="s">
        <v>147</v>
      </c>
      <c r="E131" t="s">
        <v>148</v>
      </c>
    </row>
    <row r="132" spans="2:5" ht="15" hidden="1" customHeight="1" x14ac:dyDescent="0.25">
      <c r="D132" t="s">
        <v>149</v>
      </c>
      <c r="E132" t="s">
        <v>144</v>
      </c>
    </row>
    <row r="133" spans="2:5" ht="15" hidden="1" customHeight="1" x14ac:dyDescent="0.25">
      <c r="B133" t="s">
        <v>2</v>
      </c>
      <c r="D133" t="s">
        <v>150</v>
      </c>
      <c r="E133" t="s">
        <v>151</v>
      </c>
    </row>
    <row r="134" spans="2:5" ht="15" hidden="1" customHeight="1" x14ac:dyDescent="0.25">
      <c r="B134" t="s">
        <v>5</v>
      </c>
      <c r="D134" t="s">
        <v>152</v>
      </c>
      <c r="E134" t="s">
        <v>153</v>
      </c>
    </row>
    <row r="135" spans="2:5" ht="15" hidden="1" customHeight="1" x14ac:dyDescent="0.25">
      <c r="B135" t="s">
        <v>8</v>
      </c>
      <c r="D135" t="s">
        <v>154</v>
      </c>
    </row>
    <row r="136" spans="2:5" ht="15" hidden="1" customHeight="1" x14ac:dyDescent="0.25">
      <c r="B136" t="s">
        <v>12</v>
      </c>
    </row>
    <row r="137" spans="2:5" ht="15" hidden="1" customHeight="1" x14ac:dyDescent="0.25">
      <c r="B137" t="s">
        <v>15</v>
      </c>
    </row>
    <row r="138" spans="2:5" ht="15" hidden="1" customHeight="1" x14ac:dyDescent="0.25">
      <c r="B138" t="s">
        <v>17</v>
      </c>
    </row>
    <row r="139" spans="2:5" ht="15" hidden="1" customHeight="1" x14ac:dyDescent="0.25">
      <c r="B139" t="s">
        <v>20</v>
      </c>
    </row>
    <row r="140" spans="2:5" ht="15" hidden="1" customHeight="1" x14ac:dyDescent="0.25">
      <c r="B140" t="s">
        <v>23</v>
      </c>
    </row>
    <row r="141" spans="2:5" ht="15" hidden="1" customHeight="1" x14ac:dyDescent="0.25">
      <c r="B141" t="s">
        <v>27</v>
      </c>
    </row>
    <row r="142" spans="2:5" ht="15" hidden="1" customHeight="1" x14ac:dyDescent="0.25">
      <c r="B142" t="s">
        <v>30</v>
      </c>
    </row>
    <row r="143" spans="2:5" ht="15" hidden="1" customHeight="1" x14ac:dyDescent="0.25">
      <c r="B143" t="s">
        <v>34</v>
      </c>
    </row>
    <row r="144" spans="2:5" ht="15" hidden="1" customHeight="1" x14ac:dyDescent="0.25">
      <c r="B144" t="s">
        <v>40</v>
      </c>
    </row>
    <row r="145" spans="2:4" ht="15" hidden="1" customHeight="1" x14ac:dyDescent="0.25">
      <c r="B145" t="s">
        <v>42</v>
      </c>
      <c r="D145" t="s">
        <v>155</v>
      </c>
    </row>
    <row r="146" spans="2:4" ht="15" hidden="1" customHeight="1" x14ac:dyDescent="0.25">
      <c r="B146" t="s">
        <v>43</v>
      </c>
      <c r="D146" t="s">
        <v>156</v>
      </c>
    </row>
    <row r="147" spans="2:4" ht="15" hidden="1" customHeight="1" x14ac:dyDescent="0.25">
      <c r="B147" t="s">
        <v>46</v>
      </c>
      <c r="D147" t="s">
        <v>157</v>
      </c>
    </row>
    <row r="148" spans="2:4" ht="15" hidden="1" customHeight="1" x14ac:dyDescent="0.25">
      <c r="B148" t="s">
        <v>48</v>
      </c>
      <c r="D148" t="s">
        <v>158</v>
      </c>
    </row>
    <row r="149" spans="2:4" ht="15" hidden="1" customHeight="1" x14ac:dyDescent="0.25">
      <c r="B149" t="s">
        <v>52</v>
      </c>
      <c r="D149" t="s">
        <v>159</v>
      </c>
    </row>
    <row r="150" spans="2:4" ht="15" hidden="1" customHeight="1" x14ac:dyDescent="0.25">
      <c r="B150" t="s">
        <v>54</v>
      </c>
      <c r="D150" t="s">
        <v>160</v>
      </c>
    </row>
    <row r="151" spans="2:4" ht="15" hidden="1" customHeight="1" x14ac:dyDescent="0.25">
      <c r="B151" t="s">
        <v>58</v>
      </c>
      <c r="D151" t="s">
        <v>161</v>
      </c>
    </row>
    <row r="152" spans="2:4" ht="15" hidden="1" customHeight="1" x14ac:dyDescent="0.25">
      <c r="B152" t="s">
        <v>60</v>
      </c>
      <c r="D152" t="s">
        <v>162</v>
      </c>
    </row>
    <row r="153" spans="2:4" ht="15" hidden="1" customHeight="1" x14ac:dyDescent="0.25">
      <c r="B153" t="s">
        <v>62</v>
      </c>
    </row>
    <row r="154" spans="2:4" ht="15" hidden="1" customHeight="1" x14ac:dyDescent="0.25">
      <c r="B154" t="s">
        <v>64</v>
      </c>
    </row>
    <row r="155" spans="2:4" ht="15" hidden="1" customHeight="1" x14ac:dyDescent="0.25">
      <c r="B155" t="s">
        <v>66</v>
      </c>
    </row>
    <row r="156" spans="2:4" ht="15" hidden="1" customHeight="1" x14ac:dyDescent="0.25">
      <c r="B156" t="s">
        <v>70</v>
      </c>
    </row>
    <row r="157" spans="2:4" ht="15" hidden="1" customHeight="1" x14ac:dyDescent="0.25"/>
    <row r="158" spans="2:4" ht="15" customHeight="1" x14ac:dyDescent="0.25"/>
    <row r="159" spans="2:4" ht="15" customHeight="1" x14ac:dyDescent="0.25"/>
    <row r="166" spans="2:2" ht="15" hidden="1" customHeight="1" x14ac:dyDescent="0.25"/>
    <row r="167" spans="2:2" ht="15" hidden="1" customHeight="1" x14ac:dyDescent="0.25">
      <c r="B167" t="s">
        <v>163</v>
      </c>
    </row>
    <row r="168" spans="2:2" ht="15" hidden="1" customHeight="1" x14ac:dyDescent="0.25">
      <c r="B168" t="s">
        <v>72</v>
      </c>
    </row>
    <row r="169" spans="2:2" ht="15" hidden="1" customHeight="1" x14ac:dyDescent="0.25">
      <c r="B169" t="s">
        <v>75</v>
      </c>
    </row>
    <row r="170" spans="2:2" ht="15" hidden="1" customHeight="1" x14ac:dyDescent="0.25">
      <c r="B170" t="s">
        <v>77</v>
      </c>
    </row>
    <row r="171" spans="2:2" ht="15" hidden="1" customHeight="1" x14ac:dyDescent="0.25">
      <c r="B171" t="s">
        <v>79</v>
      </c>
    </row>
    <row r="172" spans="2:2" ht="15" hidden="1" customHeight="1" x14ac:dyDescent="0.25">
      <c r="B172" t="s">
        <v>81</v>
      </c>
    </row>
    <row r="173" spans="2:2" ht="15" hidden="1" customHeight="1" x14ac:dyDescent="0.25">
      <c r="B173" t="s">
        <v>83</v>
      </c>
    </row>
    <row r="174" spans="2:2" ht="15" hidden="1" customHeight="1" x14ac:dyDescent="0.25">
      <c r="B174" t="s">
        <v>85</v>
      </c>
    </row>
    <row r="175" spans="2:2" ht="15" hidden="1" customHeight="1" x14ac:dyDescent="0.25">
      <c r="B175" t="s">
        <v>87</v>
      </c>
    </row>
    <row r="176" spans="2:2" ht="15" hidden="1" customHeight="1" x14ac:dyDescent="0.25"/>
  </sheetData>
  <mergeCells count="34">
    <mergeCell ref="A3:D4"/>
    <mergeCell ref="BW19:BW20"/>
    <mergeCell ref="T19:T20"/>
    <mergeCell ref="AY19:AY20"/>
    <mergeCell ref="AA19:AA20"/>
    <mergeCell ref="A6:C7"/>
    <mergeCell ref="AS19:AS20"/>
    <mergeCell ref="U19:U20"/>
    <mergeCell ref="I19:I20"/>
    <mergeCell ref="O19:O20"/>
    <mergeCell ref="A8:C8"/>
    <mergeCell ref="E19:G19"/>
    <mergeCell ref="A11:C11"/>
    <mergeCell ref="AG19:AG20"/>
    <mergeCell ref="D8:K8"/>
    <mergeCell ref="D10:K10"/>
    <mergeCell ref="CA19:CA20"/>
    <mergeCell ref="BS19:BU19"/>
    <mergeCell ref="BM19:BO19"/>
    <mergeCell ref="BG19:BI19"/>
    <mergeCell ref="BA19:BC19"/>
    <mergeCell ref="BK19:BK20"/>
    <mergeCell ref="BZ19:BZ20"/>
    <mergeCell ref="BY19:BY20"/>
    <mergeCell ref="BE19:BE20"/>
    <mergeCell ref="BQ19:BQ20"/>
    <mergeCell ref="Q19:S19"/>
    <mergeCell ref="K19:M19"/>
    <mergeCell ref="AM19:AM20"/>
    <mergeCell ref="AU19:AW19"/>
    <mergeCell ref="AO19:AQ19"/>
    <mergeCell ref="AI19:AK19"/>
    <mergeCell ref="AC19:AE19"/>
    <mergeCell ref="W19:Y19"/>
  </mergeCells>
  <dataValidations count="3">
    <dataValidation type="list" allowBlank="1" showInputMessage="1" showErrorMessage="1" sqref="D65534:D65535 D21:D119" xr:uid="{CF90C7D4-96EF-467F-BAF5-AAE7B3C8E5CC}">
      <formula1>$D$146:$D$152</formula1>
    </dataValidation>
    <dataValidation type="list" allowBlank="1" showInputMessage="1" showErrorMessage="1" sqref="C65534:C65535 C21:C119" xr:uid="{EB75B325-B0F5-4F6E-827C-890ECD7477DD}">
      <formula1>$D$132:$D$135</formula1>
    </dataValidation>
    <dataValidation type="list" allowBlank="1" showInputMessage="1" showErrorMessage="1" sqref="BA65534:BA65535 E21:E119 BA21:BA119 BM65534:BM65535 BM21:BM119 BS65534:BS65535 BG21:BG119 AO65534:AO65535 AI21:AI119 AU65534:AU65535 AO21:AO119 AI65534:AI65535 AC21:AC119 AC65534:AC65535 W21:W119 W65534:W65535 Q21:Q119 Q65534:Q65535 K21:K119 K65534:K65535 BS21:BS119 E65534:E65535 BG65534:BG65535 AU21:AU119" xr:uid="{C4B75349-4468-4FB7-B4BA-E2182D1E3CDC}">
      <formula1>$E$132:$E$134</formula1>
    </dataValidation>
  </dataValidations>
  <pageMargins left="0.7" right="0.7" top="0.78740157499999996" bottom="0.78740157499999996" header="0.3" footer="0.3"/>
  <pageSetup paperSize="9" scale="3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2C36B-F713-4A84-A6F3-F0D8008E9891}">
  <dimension ref="A2:H61"/>
  <sheetViews>
    <sheetView zoomScale="80" zoomScaleNormal="80" workbookViewId="0">
      <selection activeCell="H9" sqref="H9"/>
    </sheetView>
  </sheetViews>
  <sheetFormatPr defaultRowHeight="15" x14ac:dyDescent="0.25"/>
  <cols>
    <col min="1" max="1" width="80.42578125" customWidth="1"/>
    <col min="2" max="2" width="49" customWidth="1"/>
    <col min="3" max="3" width="38.7109375" customWidth="1"/>
    <col min="4" max="4" width="34.7109375" customWidth="1"/>
    <col min="257" max="257" width="57.85546875" customWidth="1"/>
    <col min="258" max="258" width="35.28515625" customWidth="1"/>
    <col min="259" max="259" width="25.28515625" customWidth="1"/>
    <col min="260" max="260" width="22.85546875" customWidth="1"/>
    <col min="513" max="513" width="57.85546875" customWidth="1"/>
    <col min="514" max="514" width="35.28515625" customWidth="1"/>
    <col min="515" max="515" width="25.28515625" customWidth="1"/>
    <col min="516" max="516" width="22.85546875" customWidth="1"/>
    <col min="769" max="769" width="57.85546875" customWidth="1"/>
    <col min="770" max="770" width="35.28515625" customWidth="1"/>
    <col min="771" max="771" width="25.28515625" customWidth="1"/>
    <col min="772" max="772" width="22.85546875" customWidth="1"/>
    <col min="1025" max="1025" width="57.85546875" customWidth="1"/>
    <col min="1026" max="1026" width="35.28515625" customWidth="1"/>
    <col min="1027" max="1027" width="25.28515625" customWidth="1"/>
    <col min="1028" max="1028" width="22.85546875" customWidth="1"/>
    <col min="1281" max="1281" width="57.85546875" customWidth="1"/>
    <col min="1282" max="1282" width="35.28515625" customWidth="1"/>
    <col min="1283" max="1283" width="25.28515625" customWidth="1"/>
    <col min="1284" max="1284" width="22.85546875" customWidth="1"/>
    <col min="1537" max="1537" width="57.85546875" customWidth="1"/>
    <col min="1538" max="1538" width="35.28515625" customWidth="1"/>
    <col min="1539" max="1539" width="25.28515625" customWidth="1"/>
    <col min="1540" max="1540" width="22.85546875" customWidth="1"/>
    <col min="1793" max="1793" width="57.85546875" customWidth="1"/>
    <col min="1794" max="1794" width="35.28515625" customWidth="1"/>
    <col min="1795" max="1795" width="25.28515625" customWidth="1"/>
    <col min="1796" max="1796" width="22.85546875" customWidth="1"/>
    <col min="2049" max="2049" width="57.85546875" customWidth="1"/>
    <col min="2050" max="2050" width="35.28515625" customWidth="1"/>
    <col min="2051" max="2051" width="25.28515625" customWidth="1"/>
    <col min="2052" max="2052" width="22.85546875" customWidth="1"/>
    <col min="2305" max="2305" width="57.85546875" customWidth="1"/>
    <col min="2306" max="2306" width="35.28515625" customWidth="1"/>
    <col min="2307" max="2307" width="25.28515625" customWidth="1"/>
    <col min="2308" max="2308" width="22.85546875" customWidth="1"/>
    <col min="2561" max="2561" width="57.85546875" customWidth="1"/>
    <col min="2562" max="2562" width="35.28515625" customWidth="1"/>
    <col min="2563" max="2563" width="25.28515625" customWidth="1"/>
    <col min="2564" max="2564" width="22.85546875" customWidth="1"/>
    <col min="2817" max="2817" width="57.85546875" customWidth="1"/>
    <col min="2818" max="2818" width="35.28515625" customWidth="1"/>
    <col min="2819" max="2819" width="25.28515625" customWidth="1"/>
    <col min="2820" max="2820" width="22.85546875" customWidth="1"/>
    <col min="3073" max="3073" width="57.85546875" customWidth="1"/>
    <col min="3074" max="3074" width="35.28515625" customWidth="1"/>
    <col min="3075" max="3075" width="25.28515625" customWidth="1"/>
    <col min="3076" max="3076" width="22.85546875" customWidth="1"/>
    <col min="3329" max="3329" width="57.85546875" customWidth="1"/>
    <col min="3330" max="3330" width="35.28515625" customWidth="1"/>
    <col min="3331" max="3331" width="25.28515625" customWidth="1"/>
    <col min="3332" max="3332" width="22.85546875" customWidth="1"/>
    <col min="3585" max="3585" width="57.85546875" customWidth="1"/>
    <col min="3586" max="3586" width="35.28515625" customWidth="1"/>
    <col min="3587" max="3587" width="25.28515625" customWidth="1"/>
    <col min="3588" max="3588" width="22.85546875" customWidth="1"/>
    <col min="3841" max="3841" width="57.85546875" customWidth="1"/>
    <col min="3842" max="3842" width="35.28515625" customWidth="1"/>
    <col min="3843" max="3843" width="25.28515625" customWidth="1"/>
    <col min="3844" max="3844" width="22.85546875" customWidth="1"/>
    <col min="4097" max="4097" width="57.85546875" customWidth="1"/>
    <col min="4098" max="4098" width="35.28515625" customWidth="1"/>
    <col min="4099" max="4099" width="25.28515625" customWidth="1"/>
    <col min="4100" max="4100" width="22.85546875" customWidth="1"/>
    <col min="4353" max="4353" width="57.85546875" customWidth="1"/>
    <col min="4354" max="4354" width="35.28515625" customWidth="1"/>
    <col min="4355" max="4355" width="25.28515625" customWidth="1"/>
    <col min="4356" max="4356" width="22.85546875" customWidth="1"/>
    <col min="4609" max="4609" width="57.85546875" customWidth="1"/>
    <col min="4610" max="4610" width="35.28515625" customWidth="1"/>
    <col min="4611" max="4611" width="25.28515625" customWidth="1"/>
    <col min="4612" max="4612" width="22.85546875" customWidth="1"/>
    <col min="4865" max="4865" width="57.85546875" customWidth="1"/>
    <col min="4866" max="4866" width="35.28515625" customWidth="1"/>
    <col min="4867" max="4867" width="25.28515625" customWidth="1"/>
    <col min="4868" max="4868" width="22.85546875" customWidth="1"/>
    <col min="5121" max="5121" width="57.85546875" customWidth="1"/>
    <col min="5122" max="5122" width="35.28515625" customWidth="1"/>
    <col min="5123" max="5123" width="25.28515625" customWidth="1"/>
    <col min="5124" max="5124" width="22.85546875" customWidth="1"/>
    <col min="5377" max="5377" width="57.85546875" customWidth="1"/>
    <col min="5378" max="5378" width="35.28515625" customWidth="1"/>
    <col min="5379" max="5379" width="25.28515625" customWidth="1"/>
    <col min="5380" max="5380" width="22.85546875" customWidth="1"/>
    <col min="5633" max="5633" width="57.85546875" customWidth="1"/>
    <col min="5634" max="5634" width="35.28515625" customWidth="1"/>
    <col min="5635" max="5635" width="25.28515625" customWidth="1"/>
    <col min="5636" max="5636" width="22.85546875" customWidth="1"/>
    <col min="5889" max="5889" width="57.85546875" customWidth="1"/>
    <col min="5890" max="5890" width="35.28515625" customWidth="1"/>
    <col min="5891" max="5891" width="25.28515625" customWidth="1"/>
    <col min="5892" max="5892" width="22.85546875" customWidth="1"/>
    <col min="6145" max="6145" width="57.85546875" customWidth="1"/>
    <col min="6146" max="6146" width="35.28515625" customWidth="1"/>
    <col min="6147" max="6147" width="25.28515625" customWidth="1"/>
    <col min="6148" max="6148" width="22.85546875" customWidth="1"/>
    <col min="6401" max="6401" width="57.85546875" customWidth="1"/>
    <col min="6402" max="6402" width="35.28515625" customWidth="1"/>
    <col min="6403" max="6403" width="25.28515625" customWidth="1"/>
    <col min="6404" max="6404" width="22.85546875" customWidth="1"/>
    <col min="6657" max="6657" width="57.85546875" customWidth="1"/>
    <col min="6658" max="6658" width="35.28515625" customWidth="1"/>
    <col min="6659" max="6659" width="25.28515625" customWidth="1"/>
    <col min="6660" max="6660" width="22.85546875" customWidth="1"/>
    <col min="6913" max="6913" width="57.85546875" customWidth="1"/>
    <col min="6914" max="6914" width="35.28515625" customWidth="1"/>
    <col min="6915" max="6915" width="25.28515625" customWidth="1"/>
    <col min="6916" max="6916" width="22.85546875" customWidth="1"/>
    <col min="7169" max="7169" width="57.85546875" customWidth="1"/>
    <col min="7170" max="7170" width="35.28515625" customWidth="1"/>
    <col min="7171" max="7171" width="25.28515625" customWidth="1"/>
    <col min="7172" max="7172" width="22.85546875" customWidth="1"/>
    <col min="7425" max="7425" width="57.85546875" customWidth="1"/>
    <col min="7426" max="7426" width="35.28515625" customWidth="1"/>
    <col min="7427" max="7427" width="25.28515625" customWidth="1"/>
    <col min="7428" max="7428" width="22.85546875" customWidth="1"/>
    <col min="7681" max="7681" width="57.85546875" customWidth="1"/>
    <col min="7682" max="7682" width="35.28515625" customWidth="1"/>
    <col min="7683" max="7683" width="25.28515625" customWidth="1"/>
    <col min="7684" max="7684" width="22.85546875" customWidth="1"/>
    <col min="7937" max="7937" width="57.85546875" customWidth="1"/>
    <col min="7938" max="7938" width="35.28515625" customWidth="1"/>
    <col min="7939" max="7939" width="25.28515625" customWidth="1"/>
    <col min="7940" max="7940" width="22.85546875" customWidth="1"/>
    <col min="8193" max="8193" width="57.85546875" customWidth="1"/>
    <col min="8194" max="8194" width="35.28515625" customWidth="1"/>
    <col min="8195" max="8195" width="25.28515625" customWidth="1"/>
    <col min="8196" max="8196" width="22.85546875" customWidth="1"/>
    <col min="8449" max="8449" width="57.85546875" customWidth="1"/>
    <col min="8450" max="8450" width="35.28515625" customWidth="1"/>
    <col min="8451" max="8451" width="25.28515625" customWidth="1"/>
    <col min="8452" max="8452" width="22.85546875" customWidth="1"/>
    <col min="8705" max="8705" width="57.85546875" customWidth="1"/>
    <col min="8706" max="8706" width="35.28515625" customWidth="1"/>
    <col min="8707" max="8707" width="25.28515625" customWidth="1"/>
    <col min="8708" max="8708" width="22.85546875" customWidth="1"/>
    <col min="8961" max="8961" width="57.85546875" customWidth="1"/>
    <col min="8962" max="8962" width="35.28515625" customWidth="1"/>
    <col min="8963" max="8963" width="25.28515625" customWidth="1"/>
    <col min="8964" max="8964" width="22.85546875" customWidth="1"/>
    <col min="9217" max="9217" width="57.85546875" customWidth="1"/>
    <col min="9218" max="9218" width="35.28515625" customWidth="1"/>
    <col min="9219" max="9219" width="25.28515625" customWidth="1"/>
    <col min="9220" max="9220" width="22.85546875" customWidth="1"/>
    <col min="9473" max="9473" width="57.85546875" customWidth="1"/>
    <col min="9474" max="9474" width="35.28515625" customWidth="1"/>
    <col min="9475" max="9475" width="25.28515625" customWidth="1"/>
    <col min="9476" max="9476" width="22.85546875" customWidth="1"/>
    <col min="9729" max="9729" width="57.85546875" customWidth="1"/>
    <col min="9730" max="9730" width="35.28515625" customWidth="1"/>
    <col min="9731" max="9731" width="25.28515625" customWidth="1"/>
    <col min="9732" max="9732" width="22.85546875" customWidth="1"/>
    <col min="9985" max="9985" width="57.85546875" customWidth="1"/>
    <col min="9986" max="9986" width="35.28515625" customWidth="1"/>
    <col min="9987" max="9987" width="25.28515625" customWidth="1"/>
    <col min="9988" max="9988" width="22.85546875" customWidth="1"/>
    <col min="10241" max="10241" width="57.85546875" customWidth="1"/>
    <col min="10242" max="10242" width="35.28515625" customWidth="1"/>
    <col min="10243" max="10243" width="25.28515625" customWidth="1"/>
    <col min="10244" max="10244" width="22.85546875" customWidth="1"/>
    <col min="10497" max="10497" width="57.85546875" customWidth="1"/>
    <col min="10498" max="10498" width="35.28515625" customWidth="1"/>
    <col min="10499" max="10499" width="25.28515625" customWidth="1"/>
    <col min="10500" max="10500" width="22.85546875" customWidth="1"/>
    <col min="10753" max="10753" width="57.85546875" customWidth="1"/>
    <col min="10754" max="10754" width="35.28515625" customWidth="1"/>
    <col min="10755" max="10755" width="25.28515625" customWidth="1"/>
    <col min="10756" max="10756" width="22.85546875" customWidth="1"/>
    <col min="11009" max="11009" width="57.85546875" customWidth="1"/>
    <col min="11010" max="11010" width="35.28515625" customWidth="1"/>
    <col min="11011" max="11011" width="25.28515625" customWidth="1"/>
    <col min="11012" max="11012" width="22.85546875" customWidth="1"/>
    <col min="11265" max="11265" width="57.85546875" customWidth="1"/>
    <col min="11266" max="11266" width="35.28515625" customWidth="1"/>
    <col min="11267" max="11267" width="25.28515625" customWidth="1"/>
    <col min="11268" max="11268" width="22.85546875" customWidth="1"/>
    <col min="11521" max="11521" width="57.85546875" customWidth="1"/>
    <col min="11522" max="11522" width="35.28515625" customWidth="1"/>
    <col min="11523" max="11523" width="25.28515625" customWidth="1"/>
    <col min="11524" max="11524" width="22.85546875" customWidth="1"/>
    <col min="11777" max="11777" width="57.85546875" customWidth="1"/>
    <col min="11778" max="11778" width="35.28515625" customWidth="1"/>
    <col min="11779" max="11779" width="25.28515625" customWidth="1"/>
    <col min="11780" max="11780" width="22.85546875" customWidth="1"/>
    <col min="12033" max="12033" width="57.85546875" customWidth="1"/>
    <col min="12034" max="12034" width="35.28515625" customWidth="1"/>
    <col min="12035" max="12035" width="25.28515625" customWidth="1"/>
    <col min="12036" max="12036" width="22.85546875" customWidth="1"/>
    <col min="12289" max="12289" width="57.85546875" customWidth="1"/>
    <col min="12290" max="12290" width="35.28515625" customWidth="1"/>
    <col min="12291" max="12291" width="25.28515625" customWidth="1"/>
    <col min="12292" max="12292" width="22.85546875" customWidth="1"/>
    <col min="12545" max="12545" width="57.85546875" customWidth="1"/>
    <col min="12546" max="12546" width="35.28515625" customWidth="1"/>
    <col min="12547" max="12547" width="25.28515625" customWidth="1"/>
    <col min="12548" max="12548" width="22.85546875" customWidth="1"/>
    <col min="12801" max="12801" width="57.85546875" customWidth="1"/>
    <col min="12802" max="12802" width="35.28515625" customWidth="1"/>
    <col min="12803" max="12803" width="25.28515625" customWidth="1"/>
    <col min="12804" max="12804" width="22.85546875" customWidth="1"/>
    <col min="13057" max="13057" width="57.85546875" customWidth="1"/>
    <col min="13058" max="13058" width="35.28515625" customWidth="1"/>
    <col min="13059" max="13059" width="25.28515625" customWidth="1"/>
    <col min="13060" max="13060" width="22.85546875" customWidth="1"/>
    <col min="13313" max="13313" width="57.85546875" customWidth="1"/>
    <col min="13314" max="13314" width="35.28515625" customWidth="1"/>
    <col min="13315" max="13315" width="25.28515625" customWidth="1"/>
    <col min="13316" max="13316" width="22.85546875" customWidth="1"/>
    <col min="13569" max="13569" width="57.85546875" customWidth="1"/>
    <col min="13570" max="13570" width="35.28515625" customWidth="1"/>
    <col min="13571" max="13571" width="25.28515625" customWidth="1"/>
    <col min="13572" max="13572" width="22.85546875" customWidth="1"/>
    <col min="13825" max="13825" width="57.85546875" customWidth="1"/>
    <col min="13826" max="13826" width="35.28515625" customWidth="1"/>
    <col min="13827" max="13827" width="25.28515625" customWidth="1"/>
    <col min="13828" max="13828" width="22.85546875" customWidth="1"/>
    <col min="14081" max="14081" width="57.85546875" customWidth="1"/>
    <col min="14082" max="14082" width="35.28515625" customWidth="1"/>
    <col min="14083" max="14083" width="25.28515625" customWidth="1"/>
    <col min="14084" max="14084" width="22.85546875" customWidth="1"/>
    <col min="14337" max="14337" width="57.85546875" customWidth="1"/>
    <col min="14338" max="14338" width="35.28515625" customWidth="1"/>
    <col min="14339" max="14339" width="25.28515625" customWidth="1"/>
    <col min="14340" max="14340" width="22.85546875" customWidth="1"/>
    <col min="14593" max="14593" width="57.85546875" customWidth="1"/>
    <col min="14594" max="14594" width="35.28515625" customWidth="1"/>
    <col min="14595" max="14595" width="25.28515625" customWidth="1"/>
    <col min="14596" max="14596" width="22.85546875" customWidth="1"/>
    <col min="14849" max="14849" width="57.85546875" customWidth="1"/>
    <col min="14850" max="14850" width="35.28515625" customWidth="1"/>
    <col min="14851" max="14851" width="25.28515625" customWidth="1"/>
    <col min="14852" max="14852" width="22.85546875" customWidth="1"/>
    <col min="15105" max="15105" width="57.85546875" customWidth="1"/>
    <col min="15106" max="15106" width="35.28515625" customWidth="1"/>
    <col min="15107" max="15107" width="25.28515625" customWidth="1"/>
    <col min="15108" max="15108" width="22.85546875" customWidth="1"/>
    <col min="15361" max="15361" width="57.85546875" customWidth="1"/>
    <col min="15362" max="15362" width="35.28515625" customWidth="1"/>
    <col min="15363" max="15363" width="25.28515625" customWidth="1"/>
    <col min="15364" max="15364" width="22.85546875" customWidth="1"/>
    <col min="15617" max="15617" width="57.85546875" customWidth="1"/>
    <col min="15618" max="15618" width="35.28515625" customWidth="1"/>
    <col min="15619" max="15619" width="25.28515625" customWidth="1"/>
    <col min="15620" max="15620" width="22.85546875" customWidth="1"/>
    <col min="15873" max="15873" width="57.85546875" customWidth="1"/>
    <col min="15874" max="15874" width="35.28515625" customWidth="1"/>
    <col min="15875" max="15875" width="25.28515625" customWidth="1"/>
    <col min="15876" max="15876" width="22.85546875" customWidth="1"/>
    <col min="16129" max="16129" width="57.85546875" customWidth="1"/>
    <col min="16130" max="16130" width="35.28515625" customWidth="1"/>
    <col min="16131" max="16131" width="25.28515625" customWidth="1"/>
    <col min="16132" max="16132" width="22.85546875" customWidth="1"/>
  </cols>
  <sheetData>
    <row r="2" spans="1:8" ht="36.75" customHeight="1" thickBot="1" x14ac:dyDescent="0.3">
      <c r="A2" s="172" t="s">
        <v>164</v>
      </c>
      <c r="B2" s="172"/>
      <c r="C2" s="172"/>
      <c r="D2" s="172"/>
      <c r="E2" s="172"/>
      <c r="F2" s="172"/>
      <c r="G2" s="172"/>
      <c r="H2" s="172"/>
    </row>
    <row r="3" spans="1:8" ht="15.75" thickBot="1" x14ac:dyDescent="0.3">
      <c r="A3" s="41" t="s">
        <v>1</v>
      </c>
      <c r="B3" s="145">
        <f>'Vyúčtování VP za rok 2025'!B3</f>
        <v>0</v>
      </c>
    </row>
    <row r="4" spans="1:8" ht="15.75" thickBot="1" x14ac:dyDescent="0.3">
      <c r="A4" s="42" t="s">
        <v>4</v>
      </c>
      <c r="B4" s="145">
        <f>'Vyúčtování VP za rok 2025'!B4</f>
        <v>0</v>
      </c>
    </row>
    <row r="5" spans="1:8" ht="15.75" thickBot="1" x14ac:dyDescent="0.3">
      <c r="A5" s="42" t="s">
        <v>7</v>
      </c>
      <c r="B5" s="145">
        <f>'Vyúčtování VP za rok 2025'!B5</f>
        <v>0</v>
      </c>
    </row>
    <row r="6" spans="1:8" ht="27.75" customHeight="1" thickBot="1" x14ac:dyDescent="0.3">
      <c r="A6" s="42" t="s">
        <v>10</v>
      </c>
      <c r="B6" s="145">
        <f>'Vyúčtování VP za rok 2025'!B6</f>
        <v>0</v>
      </c>
    </row>
    <row r="7" spans="1:8" ht="15.75" thickBot="1" x14ac:dyDescent="0.3">
      <c r="A7" s="42" t="s">
        <v>14</v>
      </c>
      <c r="B7" s="145">
        <f>'Vyúčtování VP za rok 2025'!B7</f>
        <v>0</v>
      </c>
    </row>
    <row r="8" spans="1:8" ht="15.75" thickBot="1" x14ac:dyDescent="0.3">
      <c r="A8" s="42" t="s">
        <v>16</v>
      </c>
      <c r="B8" s="145">
        <f>'Vyúčtování VP za rok 2025'!B8</f>
        <v>0</v>
      </c>
    </row>
    <row r="9" spans="1:8" ht="15.75" thickBot="1" x14ac:dyDescent="0.3">
      <c r="A9" s="42" t="s">
        <v>19</v>
      </c>
      <c r="B9" s="145">
        <f>'Vyúčtování VP za rok 2025'!B9</f>
        <v>0</v>
      </c>
    </row>
    <row r="10" spans="1:8" ht="15.75" thickBot="1" x14ac:dyDescent="0.3">
      <c r="A10" s="42" t="s">
        <v>165</v>
      </c>
      <c r="B10" s="145">
        <f>'Vyúčtování VP za rok 2025'!B10</f>
        <v>0</v>
      </c>
    </row>
    <row r="11" spans="1:8" ht="15.75" thickBot="1" x14ac:dyDescent="0.3">
      <c r="A11" s="43" t="s">
        <v>26</v>
      </c>
      <c r="B11" s="145">
        <f>'Vyúčtování VP za rok 2025'!B11</f>
        <v>0</v>
      </c>
    </row>
    <row r="13" spans="1:8" ht="15.75" thickBot="1" x14ac:dyDescent="0.3">
      <c r="A13" s="69" t="s">
        <v>228</v>
      </c>
    </row>
    <row r="14" spans="1:8" ht="15.75" thickBot="1" x14ac:dyDescent="0.3">
      <c r="A14" s="134" t="s">
        <v>166</v>
      </c>
      <c r="B14" s="135" t="s">
        <v>167</v>
      </c>
      <c r="C14" s="135" t="s">
        <v>168</v>
      </c>
      <c r="D14" s="136" t="s">
        <v>169</v>
      </c>
    </row>
    <row r="15" spans="1:8" x14ac:dyDescent="0.25">
      <c r="A15" s="137"/>
      <c r="B15" s="137"/>
      <c r="C15" s="137"/>
      <c r="D15" s="137"/>
    </row>
    <row r="16" spans="1:8" x14ac:dyDescent="0.25">
      <c r="A16" s="138"/>
      <c r="B16" s="138"/>
      <c r="C16" s="138"/>
      <c r="D16" s="138"/>
    </row>
    <row r="17" spans="1:4" x14ac:dyDescent="0.25">
      <c r="A17" s="138"/>
      <c r="B17" s="138"/>
      <c r="C17" s="138"/>
      <c r="D17" s="138"/>
    </row>
    <row r="18" spans="1:4" x14ac:dyDescent="0.25">
      <c r="A18" s="138"/>
      <c r="B18" s="138"/>
      <c r="C18" s="138"/>
      <c r="D18" s="138"/>
    </row>
    <row r="19" spans="1:4" x14ac:dyDescent="0.25">
      <c r="A19" s="138"/>
      <c r="B19" s="138"/>
      <c r="C19" s="138"/>
      <c r="D19" s="138"/>
    </row>
    <row r="20" spans="1:4" x14ac:dyDescent="0.25">
      <c r="A20" s="138"/>
      <c r="B20" s="138"/>
      <c r="C20" s="138"/>
      <c r="D20" s="138"/>
    </row>
    <row r="21" spans="1:4" x14ac:dyDescent="0.25">
      <c r="A21" s="138"/>
      <c r="B21" s="138"/>
      <c r="C21" s="138"/>
      <c r="D21" s="138"/>
    </row>
    <row r="22" spans="1:4" x14ac:dyDescent="0.25">
      <c r="A22" s="138"/>
      <c r="B22" s="138"/>
      <c r="C22" s="138"/>
      <c r="D22" s="138"/>
    </row>
    <row r="23" spans="1:4" x14ac:dyDescent="0.25">
      <c r="A23" s="138"/>
      <c r="B23" s="138"/>
      <c r="C23" s="138"/>
      <c r="D23" s="138"/>
    </row>
    <row r="24" spans="1:4" x14ac:dyDescent="0.25">
      <c r="A24" s="138"/>
      <c r="B24" s="138"/>
      <c r="C24" s="138"/>
      <c r="D24" s="138"/>
    </row>
    <row r="25" spans="1:4" x14ac:dyDescent="0.25">
      <c r="A25" s="138"/>
      <c r="B25" s="138"/>
      <c r="C25" s="138"/>
      <c r="D25" s="138"/>
    </row>
    <row r="26" spans="1:4" x14ac:dyDescent="0.25">
      <c r="A26" s="138"/>
      <c r="B26" s="138"/>
      <c r="C26" s="138"/>
      <c r="D26" s="138"/>
    </row>
    <row r="27" spans="1:4" x14ac:dyDescent="0.25">
      <c r="A27" s="138"/>
      <c r="B27" s="138"/>
      <c r="C27" s="138"/>
      <c r="D27" s="138"/>
    </row>
    <row r="28" spans="1:4" x14ac:dyDescent="0.25">
      <c r="A28" s="138"/>
      <c r="B28" s="138"/>
      <c r="C28" s="138"/>
      <c r="D28" s="138"/>
    </row>
    <row r="29" spans="1:4" x14ac:dyDescent="0.25">
      <c r="A29" s="138"/>
      <c r="B29" s="138"/>
      <c r="C29" s="138"/>
      <c r="D29" s="138"/>
    </row>
    <row r="30" spans="1:4" x14ac:dyDescent="0.25">
      <c r="A30" s="138"/>
      <c r="B30" s="138"/>
      <c r="C30" s="138"/>
      <c r="D30" s="138"/>
    </row>
    <row r="31" spans="1:4" x14ac:dyDescent="0.25">
      <c r="A31" s="138"/>
      <c r="B31" s="138"/>
      <c r="C31" s="138"/>
      <c r="D31" s="138"/>
    </row>
    <row r="32" spans="1:4" x14ac:dyDescent="0.25">
      <c r="A32" s="138"/>
      <c r="B32" s="138"/>
      <c r="C32" s="138"/>
      <c r="D32" s="138"/>
    </row>
    <row r="33" spans="1:4" x14ac:dyDescent="0.25">
      <c r="A33" s="138"/>
      <c r="B33" s="138"/>
      <c r="C33" s="138"/>
      <c r="D33" s="138"/>
    </row>
    <row r="34" spans="1:4" x14ac:dyDescent="0.25">
      <c r="A34" s="138"/>
      <c r="B34" s="138"/>
      <c r="C34" s="138"/>
      <c r="D34" s="138"/>
    </row>
    <row r="35" spans="1:4" x14ac:dyDescent="0.25">
      <c r="A35" s="138"/>
      <c r="B35" s="138"/>
      <c r="C35" s="138"/>
      <c r="D35" s="138"/>
    </row>
    <row r="36" spans="1:4" x14ac:dyDescent="0.25">
      <c r="A36" s="138"/>
      <c r="B36" s="138"/>
      <c r="C36" s="138"/>
      <c r="D36" s="138"/>
    </row>
    <row r="37" spans="1:4" x14ac:dyDescent="0.25">
      <c r="A37" s="138"/>
      <c r="B37" s="138"/>
      <c r="C37" s="138"/>
      <c r="D37" s="138"/>
    </row>
    <row r="38" spans="1:4" x14ac:dyDescent="0.25">
      <c r="A38" s="138"/>
      <c r="B38" s="138"/>
      <c r="C38" s="138"/>
      <c r="D38" s="138"/>
    </row>
    <row r="39" spans="1:4" x14ac:dyDescent="0.25">
      <c r="A39" s="138"/>
      <c r="B39" s="138"/>
      <c r="C39" s="138"/>
      <c r="D39" s="138"/>
    </row>
    <row r="40" spans="1:4" x14ac:dyDescent="0.25">
      <c r="A40" s="138"/>
      <c r="B40" s="138"/>
      <c r="C40" s="138"/>
      <c r="D40" s="138"/>
    </row>
    <row r="41" spans="1:4" x14ac:dyDescent="0.25">
      <c r="A41" s="138"/>
      <c r="B41" s="138"/>
      <c r="C41" s="138"/>
      <c r="D41" s="138"/>
    </row>
    <row r="42" spans="1:4" x14ac:dyDescent="0.25">
      <c r="A42" s="138"/>
      <c r="B42" s="138"/>
      <c r="C42" s="138"/>
      <c r="D42" s="138"/>
    </row>
    <row r="43" spans="1:4" x14ac:dyDescent="0.25">
      <c r="A43" s="138"/>
      <c r="B43" s="138"/>
      <c r="C43" s="138"/>
      <c r="D43" s="138"/>
    </row>
    <row r="44" spans="1:4" x14ac:dyDescent="0.25">
      <c r="A44" s="138"/>
      <c r="B44" s="138"/>
      <c r="C44" s="138"/>
      <c r="D44" s="138"/>
    </row>
    <row r="45" spans="1:4" x14ac:dyDescent="0.25">
      <c r="A45" s="138"/>
      <c r="B45" s="138"/>
      <c r="C45" s="138"/>
      <c r="D45" s="138"/>
    </row>
    <row r="46" spans="1:4" x14ac:dyDescent="0.25">
      <c r="A46" s="138"/>
      <c r="B46" s="138"/>
      <c r="C46" s="138"/>
      <c r="D46" s="138"/>
    </row>
    <row r="47" spans="1:4" x14ac:dyDescent="0.25">
      <c r="A47" s="138"/>
      <c r="B47" s="138"/>
      <c r="C47" s="138"/>
      <c r="D47" s="138"/>
    </row>
    <row r="48" spans="1:4" x14ac:dyDescent="0.25">
      <c r="A48" s="138"/>
      <c r="B48" s="138"/>
      <c r="C48" s="138"/>
      <c r="D48" s="138"/>
    </row>
    <row r="49" spans="1:4" x14ac:dyDescent="0.25">
      <c r="A49" s="138"/>
      <c r="B49" s="138"/>
      <c r="C49" s="138"/>
      <c r="D49" s="138"/>
    </row>
    <row r="50" spans="1:4" x14ac:dyDescent="0.25">
      <c r="A50" s="138"/>
      <c r="B50" s="138"/>
      <c r="C50" s="138"/>
      <c r="D50" s="138"/>
    </row>
    <row r="51" spans="1:4" x14ac:dyDescent="0.25">
      <c r="A51" s="138"/>
      <c r="B51" s="138"/>
      <c r="C51" s="138"/>
      <c r="D51" s="138"/>
    </row>
    <row r="52" spans="1:4" x14ac:dyDescent="0.25">
      <c r="A52" s="138"/>
      <c r="B52" s="138"/>
      <c r="C52" s="138"/>
      <c r="D52" s="138"/>
    </row>
    <row r="53" spans="1:4" x14ac:dyDescent="0.25">
      <c r="A53" s="138"/>
      <c r="B53" s="138"/>
      <c r="C53" s="138"/>
      <c r="D53" s="138"/>
    </row>
    <row r="54" spans="1:4" x14ac:dyDescent="0.25">
      <c r="A54" s="138"/>
      <c r="B54" s="138"/>
      <c r="C54" s="138"/>
      <c r="D54" s="138"/>
    </row>
    <row r="55" spans="1:4" x14ac:dyDescent="0.25">
      <c r="A55" s="138"/>
      <c r="B55" s="138"/>
      <c r="C55" s="138"/>
      <c r="D55" s="138"/>
    </row>
    <row r="56" spans="1:4" x14ac:dyDescent="0.25">
      <c r="A56" s="138"/>
      <c r="B56" s="138"/>
      <c r="C56" s="138"/>
      <c r="D56" s="138"/>
    </row>
    <row r="57" spans="1:4" x14ac:dyDescent="0.25">
      <c r="A57" s="138"/>
      <c r="B57" s="138"/>
      <c r="C57" s="138"/>
      <c r="D57" s="138"/>
    </row>
    <row r="58" spans="1:4" x14ac:dyDescent="0.25">
      <c r="A58" s="138"/>
      <c r="B58" s="138"/>
      <c r="C58" s="138"/>
      <c r="D58" s="138"/>
    </row>
    <row r="59" spans="1:4" x14ac:dyDescent="0.25">
      <c r="A59" s="138"/>
      <c r="B59" s="138"/>
      <c r="C59" s="138"/>
      <c r="D59" s="138"/>
    </row>
    <row r="60" spans="1:4" x14ac:dyDescent="0.25">
      <c r="A60" s="138"/>
      <c r="B60" s="138"/>
      <c r="C60" s="138"/>
      <c r="D60" s="138"/>
    </row>
    <row r="61" spans="1:4" x14ac:dyDescent="0.25">
      <c r="A61" s="138"/>
      <c r="B61" s="138"/>
      <c r="C61" s="138"/>
      <c r="D61" s="138"/>
    </row>
  </sheetData>
  <mergeCells count="1">
    <mergeCell ref="A2:H2"/>
  </mergeCells>
  <dataValidations count="1">
    <dataValidation type="list" allowBlank="1" showInputMessage="1" showErrorMessage="1" sqref="C6:D6 IY6:IZ6 SU6:SV6 ACQ6:ACR6 AMM6:AMN6 AWI6:AWJ6 BGE6:BGF6 BQA6:BQB6 BZW6:BZX6 CJS6:CJT6 CTO6:CTP6 DDK6:DDL6 DNG6:DNH6 DXC6:DXD6 EGY6:EGZ6 EQU6:EQV6 FAQ6:FAR6 FKM6:FKN6 FUI6:FUJ6 GEE6:GEF6 GOA6:GOB6 GXW6:GXX6 HHS6:HHT6 HRO6:HRP6 IBK6:IBL6 ILG6:ILH6 IVC6:IVD6 JEY6:JEZ6 JOU6:JOV6 JYQ6:JYR6 KIM6:KIN6 KSI6:KSJ6 LCE6:LCF6 LMA6:LMB6 LVW6:LVX6 MFS6:MFT6 MPO6:MPP6 MZK6:MZL6 NJG6:NJH6 NTC6:NTD6 OCY6:OCZ6 OMU6:OMV6 OWQ6:OWR6 PGM6:PGN6 PQI6:PQJ6 QAE6:QAF6 QKA6:QKB6 QTW6:QTX6 RDS6:RDT6 RNO6:RNP6 RXK6:RXL6 SHG6:SHH6 SRC6:SRD6 TAY6:TAZ6 TKU6:TKV6 TUQ6:TUR6 UEM6:UEN6 UOI6:UOJ6 UYE6:UYF6 VIA6:VIB6 VRW6:VRX6 WBS6:WBT6 WLO6:WLP6 WVK6:WVL6 C65542:D65542 IY65542:IZ65542 SU65542:SV65542 ACQ65542:ACR65542 AMM65542:AMN65542 AWI65542:AWJ65542 BGE65542:BGF65542 BQA65542:BQB65542 BZW65542:BZX65542 CJS65542:CJT65542 CTO65542:CTP65542 DDK65542:DDL65542 DNG65542:DNH65542 DXC65542:DXD65542 EGY65542:EGZ65542 EQU65542:EQV65542 FAQ65542:FAR65542 FKM65542:FKN65542 FUI65542:FUJ65542 GEE65542:GEF65542 GOA65542:GOB65542 GXW65542:GXX65542 HHS65542:HHT65542 HRO65542:HRP65542 IBK65542:IBL65542 ILG65542:ILH65542 IVC65542:IVD65542 JEY65542:JEZ65542 JOU65542:JOV65542 JYQ65542:JYR65542 KIM65542:KIN65542 KSI65542:KSJ65542 LCE65542:LCF65542 LMA65542:LMB65542 LVW65542:LVX65542 MFS65542:MFT65542 MPO65542:MPP65542 MZK65542:MZL65542 NJG65542:NJH65542 NTC65542:NTD65542 OCY65542:OCZ65542 OMU65542:OMV65542 OWQ65542:OWR65542 PGM65542:PGN65542 PQI65542:PQJ65542 QAE65542:QAF65542 QKA65542:QKB65542 QTW65542:QTX65542 RDS65542:RDT65542 RNO65542:RNP65542 RXK65542:RXL65542 SHG65542:SHH65542 SRC65542:SRD65542 TAY65542:TAZ65542 TKU65542:TKV65542 TUQ65542:TUR65542 UEM65542:UEN65542 UOI65542:UOJ65542 UYE65542:UYF65542 VIA65542:VIB65542 VRW65542:VRX65542 WBS65542:WBT65542 WLO65542:WLP65542 WVK65542:WVL65542 C131078:D131078 IY131078:IZ131078 SU131078:SV131078 ACQ131078:ACR131078 AMM131078:AMN131078 AWI131078:AWJ131078 BGE131078:BGF131078 BQA131078:BQB131078 BZW131078:BZX131078 CJS131078:CJT131078 CTO131078:CTP131078 DDK131078:DDL131078 DNG131078:DNH131078 DXC131078:DXD131078 EGY131078:EGZ131078 EQU131078:EQV131078 FAQ131078:FAR131078 FKM131078:FKN131078 FUI131078:FUJ131078 GEE131078:GEF131078 GOA131078:GOB131078 GXW131078:GXX131078 HHS131078:HHT131078 HRO131078:HRP131078 IBK131078:IBL131078 ILG131078:ILH131078 IVC131078:IVD131078 JEY131078:JEZ131078 JOU131078:JOV131078 JYQ131078:JYR131078 KIM131078:KIN131078 KSI131078:KSJ131078 LCE131078:LCF131078 LMA131078:LMB131078 LVW131078:LVX131078 MFS131078:MFT131078 MPO131078:MPP131078 MZK131078:MZL131078 NJG131078:NJH131078 NTC131078:NTD131078 OCY131078:OCZ131078 OMU131078:OMV131078 OWQ131078:OWR131078 PGM131078:PGN131078 PQI131078:PQJ131078 QAE131078:QAF131078 QKA131078:QKB131078 QTW131078:QTX131078 RDS131078:RDT131078 RNO131078:RNP131078 RXK131078:RXL131078 SHG131078:SHH131078 SRC131078:SRD131078 TAY131078:TAZ131078 TKU131078:TKV131078 TUQ131078:TUR131078 UEM131078:UEN131078 UOI131078:UOJ131078 UYE131078:UYF131078 VIA131078:VIB131078 VRW131078:VRX131078 WBS131078:WBT131078 WLO131078:WLP131078 WVK131078:WVL131078 C196614:D196614 IY196614:IZ196614 SU196614:SV196614 ACQ196614:ACR196614 AMM196614:AMN196614 AWI196614:AWJ196614 BGE196614:BGF196614 BQA196614:BQB196614 BZW196614:BZX196614 CJS196614:CJT196614 CTO196614:CTP196614 DDK196614:DDL196614 DNG196614:DNH196614 DXC196614:DXD196614 EGY196614:EGZ196614 EQU196614:EQV196614 FAQ196614:FAR196614 FKM196614:FKN196614 FUI196614:FUJ196614 GEE196614:GEF196614 GOA196614:GOB196614 GXW196614:GXX196614 HHS196614:HHT196614 HRO196614:HRP196614 IBK196614:IBL196614 ILG196614:ILH196614 IVC196614:IVD196614 JEY196614:JEZ196614 JOU196614:JOV196614 JYQ196614:JYR196614 KIM196614:KIN196614 KSI196614:KSJ196614 LCE196614:LCF196614 LMA196614:LMB196614 LVW196614:LVX196614 MFS196614:MFT196614 MPO196614:MPP196614 MZK196614:MZL196614 NJG196614:NJH196614 NTC196614:NTD196614 OCY196614:OCZ196614 OMU196614:OMV196614 OWQ196614:OWR196614 PGM196614:PGN196614 PQI196614:PQJ196614 QAE196614:QAF196614 QKA196614:QKB196614 QTW196614:QTX196614 RDS196614:RDT196614 RNO196614:RNP196614 RXK196614:RXL196614 SHG196614:SHH196614 SRC196614:SRD196614 TAY196614:TAZ196614 TKU196614:TKV196614 TUQ196614:TUR196614 UEM196614:UEN196614 UOI196614:UOJ196614 UYE196614:UYF196614 VIA196614:VIB196614 VRW196614:VRX196614 WBS196614:WBT196614 WLO196614:WLP196614 WVK196614:WVL196614 C262150:D262150 IY262150:IZ262150 SU262150:SV262150 ACQ262150:ACR262150 AMM262150:AMN262150 AWI262150:AWJ262150 BGE262150:BGF262150 BQA262150:BQB262150 BZW262150:BZX262150 CJS262150:CJT262150 CTO262150:CTP262150 DDK262150:DDL262150 DNG262150:DNH262150 DXC262150:DXD262150 EGY262150:EGZ262150 EQU262150:EQV262150 FAQ262150:FAR262150 FKM262150:FKN262150 FUI262150:FUJ262150 GEE262150:GEF262150 GOA262150:GOB262150 GXW262150:GXX262150 HHS262150:HHT262150 HRO262150:HRP262150 IBK262150:IBL262150 ILG262150:ILH262150 IVC262150:IVD262150 JEY262150:JEZ262150 JOU262150:JOV262150 JYQ262150:JYR262150 KIM262150:KIN262150 KSI262150:KSJ262150 LCE262150:LCF262150 LMA262150:LMB262150 LVW262150:LVX262150 MFS262150:MFT262150 MPO262150:MPP262150 MZK262150:MZL262150 NJG262150:NJH262150 NTC262150:NTD262150 OCY262150:OCZ262150 OMU262150:OMV262150 OWQ262150:OWR262150 PGM262150:PGN262150 PQI262150:PQJ262150 QAE262150:QAF262150 QKA262150:QKB262150 QTW262150:QTX262150 RDS262150:RDT262150 RNO262150:RNP262150 RXK262150:RXL262150 SHG262150:SHH262150 SRC262150:SRD262150 TAY262150:TAZ262150 TKU262150:TKV262150 TUQ262150:TUR262150 UEM262150:UEN262150 UOI262150:UOJ262150 UYE262150:UYF262150 VIA262150:VIB262150 VRW262150:VRX262150 WBS262150:WBT262150 WLO262150:WLP262150 WVK262150:WVL262150 C327686:D327686 IY327686:IZ327686 SU327686:SV327686 ACQ327686:ACR327686 AMM327686:AMN327686 AWI327686:AWJ327686 BGE327686:BGF327686 BQA327686:BQB327686 BZW327686:BZX327686 CJS327686:CJT327686 CTO327686:CTP327686 DDK327686:DDL327686 DNG327686:DNH327686 DXC327686:DXD327686 EGY327686:EGZ327686 EQU327686:EQV327686 FAQ327686:FAR327686 FKM327686:FKN327686 FUI327686:FUJ327686 GEE327686:GEF327686 GOA327686:GOB327686 GXW327686:GXX327686 HHS327686:HHT327686 HRO327686:HRP327686 IBK327686:IBL327686 ILG327686:ILH327686 IVC327686:IVD327686 JEY327686:JEZ327686 JOU327686:JOV327686 JYQ327686:JYR327686 KIM327686:KIN327686 KSI327686:KSJ327686 LCE327686:LCF327686 LMA327686:LMB327686 LVW327686:LVX327686 MFS327686:MFT327686 MPO327686:MPP327686 MZK327686:MZL327686 NJG327686:NJH327686 NTC327686:NTD327686 OCY327686:OCZ327686 OMU327686:OMV327686 OWQ327686:OWR327686 PGM327686:PGN327686 PQI327686:PQJ327686 QAE327686:QAF327686 QKA327686:QKB327686 QTW327686:QTX327686 RDS327686:RDT327686 RNO327686:RNP327686 RXK327686:RXL327686 SHG327686:SHH327686 SRC327686:SRD327686 TAY327686:TAZ327686 TKU327686:TKV327686 TUQ327686:TUR327686 UEM327686:UEN327686 UOI327686:UOJ327686 UYE327686:UYF327686 VIA327686:VIB327686 VRW327686:VRX327686 WBS327686:WBT327686 WLO327686:WLP327686 WVK327686:WVL327686 C393222:D393222 IY393222:IZ393222 SU393222:SV393222 ACQ393222:ACR393222 AMM393222:AMN393222 AWI393222:AWJ393222 BGE393222:BGF393222 BQA393222:BQB393222 BZW393222:BZX393222 CJS393222:CJT393222 CTO393222:CTP393222 DDK393222:DDL393222 DNG393222:DNH393222 DXC393222:DXD393222 EGY393222:EGZ393222 EQU393222:EQV393222 FAQ393222:FAR393222 FKM393222:FKN393222 FUI393222:FUJ393222 GEE393222:GEF393222 GOA393222:GOB393222 GXW393222:GXX393222 HHS393222:HHT393222 HRO393222:HRP393222 IBK393222:IBL393222 ILG393222:ILH393222 IVC393222:IVD393222 JEY393222:JEZ393222 JOU393222:JOV393222 JYQ393222:JYR393222 KIM393222:KIN393222 KSI393222:KSJ393222 LCE393222:LCF393222 LMA393222:LMB393222 LVW393222:LVX393222 MFS393222:MFT393222 MPO393222:MPP393222 MZK393222:MZL393222 NJG393222:NJH393222 NTC393222:NTD393222 OCY393222:OCZ393222 OMU393222:OMV393222 OWQ393222:OWR393222 PGM393222:PGN393222 PQI393222:PQJ393222 QAE393222:QAF393222 QKA393222:QKB393222 QTW393222:QTX393222 RDS393222:RDT393222 RNO393222:RNP393222 RXK393222:RXL393222 SHG393222:SHH393222 SRC393222:SRD393222 TAY393222:TAZ393222 TKU393222:TKV393222 TUQ393222:TUR393222 UEM393222:UEN393222 UOI393222:UOJ393222 UYE393222:UYF393222 VIA393222:VIB393222 VRW393222:VRX393222 WBS393222:WBT393222 WLO393222:WLP393222 WVK393222:WVL393222 C458758:D458758 IY458758:IZ458758 SU458758:SV458758 ACQ458758:ACR458758 AMM458758:AMN458758 AWI458758:AWJ458758 BGE458758:BGF458758 BQA458758:BQB458758 BZW458758:BZX458758 CJS458758:CJT458758 CTO458758:CTP458758 DDK458758:DDL458758 DNG458758:DNH458758 DXC458758:DXD458758 EGY458758:EGZ458758 EQU458758:EQV458758 FAQ458758:FAR458758 FKM458758:FKN458758 FUI458758:FUJ458758 GEE458758:GEF458758 GOA458758:GOB458758 GXW458758:GXX458758 HHS458758:HHT458758 HRO458758:HRP458758 IBK458758:IBL458758 ILG458758:ILH458758 IVC458758:IVD458758 JEY458758:JEZ458758 JOU458758:JOV458758 JYQ458758:JYR458758 KIM458758:KIN458758 KSI458758:KSJ458758 LCE458758:LCF458758 LMA458758:LMB458758 LVW458758:LVX458758 MFS458758:MFT458758 MPO458758:MPP458758 MZK458758:MZL458758 NJG458758:NJH458758 NTC458758:NTD458758 OCY458758:OCZ458758 OMU458758:OMV458758 OWQ458758:OWR458758 PGM458758:PGN458758 PQI458758:PQJ458758 QAE458758:QAF458758 QKA458758:QKB458758 QTW458758:QTX458758 RDS458758:RDT458758 RNO458758:RNP458758 RXK458758:RXL458758 SHG458758:SHH458758 SRC458758:SRD458758 TAY458758:TAZ458758 TKU458758:TKV458758 TUQ458758:TUR458758 UEM458758:UEN458758 UOI458758:UOJ458758 UYE458758:UYF458758 VIA458758:VIB458758 VRW458758:VRX458758 WBS458758:WBT458758 WLO458758:WLP458758 WVK458758:WVL458758 C524294:D524294 IY524294:IZ524294 SU524294:SV524294 ACQ524294:ACR524294 AMM524294:AMN524294 AWI524294:AWJ524294 BGE524294:BGF524294 BQA524294:BQB524294 BZW524294:BZX524294 CJS524294:CJT524294 CTO524294:CTP524294 DDK524294:DDL524294 DNG524294:DNH524294 DXC524294:DXD524294 EGY524294:EGZ524294 EQU524294:EQV524294 FAQ524294:FAR524294 FKM524294:FKN524294 FUI524294:FUJ524294 GEE524294:GEF524294 GOA524294:GOB524294 GXW524294:GXX524294 HHS524294:HHT524294 HRO524294:HRP524294 IBK524294:IBL524294 ILG524294:ILH524294 IVC524294:IVD524294 JEY524294:JEZ524294 JOU524294:JOV524294 JYQ524294:JYR524294 KIM524294:KIN524294 KSI524294:KSJ524294 LCE524294:LCF524294 LMA524294:LMB524294 LVW524294:LVX524294 MFS524294:MFT524294 MPO524294:MPP524294 MZK524294:MZL524294 NJG524294:NJH524294 NTC524294:NTD524294 OCY524294:OCZ524294 OMU524294:OMV524294 OWQ524294:OWR524294 PGM524294:PGN524294 PQI524294:PQJ524294 QAE524294:QAF524294 QKA524294:QKB524294 QTW524294:QTX524294 RDS524294:RDT524294 RNO524294:RNP524294 RXK524294:RXL524294 SHG524294:SHH524294 SRC524294:SRD524294 TAY524294:TAZ524294 TKU524294:TKV524294 TUQ524294:TUR524294 UEM524294:UEN524294 UOI524294:UOJ524294 UYE524294:UYF524294 VIA524294:VIB524294 VRW524294:VRX524294 WBS524294:WBT524294 WLO524294:WLP524294 WVK524294:WVL524294 C589830:D589830 IY589830:IZ589830 SU589830:SV589830 ACQ589830:ACR589830 AMM589830:AMN589830 AWI589830:AWJ589830 BGE589830:BGF589830 BQA589830:BQB589830 BZW589830:BZX589830 CJS589830:CJT589830 CTO589830:CTP589830 DDK589830:DDL589830 DNG589830:DNH589830 DXC589830:DXD589830 EGY589830:EGZ589830 EQU589830:EQV589830 FAQ589830:FAR589830 FKM589830:FKN589830 FUI589830:FUJ589830 GEE589830:GEF589830 GOA589830:GOB589830 GXW589830:GXX589830 HHS589830:HHT589830 HRO589830:HRP589830 IBK589830:IBL589830 ILG589830:ILH589830 IVC589830:IVD589830 JEY589830:JEZ589830 JOU589830:JOV589830 JYQ589830:JYR589830 KIM589830:KIN589830 KSI589830:KSJ589830 LCE589830:LCF589830 LMA589830:LMB589830 LVW589830:LVX589830 MFS589830:MFT589830 MPO589830:MPP589830 MZK589830:MZL589830 NJG589830:NJH589830 NTC589830:NTD589830 OCY589830:OCZ589830 OMU589830:OMV589830 OWQ589830:OWR589830 PGM589830:PGN589830 PQI589830:PQJ589830 QAE589830:QAF589830 QKA589830:QKB589830 QTW589830:QTX589830 RDS589830:RDT589830 RNO589830:RNP589830 RXK589830:RXL589830 SHG589830:SHH589830 SRC589830:SRD589830 TAY589830:TAZ589830 TKU589830:TKV589830 TUQ589830:TUR589830 UEM589830:UEN589830 UOI589830:UOJ589830 UYE589830:UYF589830 VIA589830:VIB589830 VRW589830:VRX589830 WBS589830:WBT589830 WLO589830:WLP589830 WVK589830:WVL589830 C655366:D655366 IY655366:IZ655366 SU655366:SV655366 ACQ655366:ACR655366 AMM655366:AMN655366 AWI655366:AWJ655366 BGE655366:BGF655366 BQA655366:BQB655366 BZW655366:BZX655366 CJS655366:CJT655366 CTO655366:CTP655366 DDK655366:DDL655366 DNG655366:DNH655366 DXC655366:DXD655366 EGY655366:EGZ655366 EQU655366:EQV655366 FAQ655366:FAR655366 FKM655366:FKN655366 FUI655366:FUJ655366 GEE655366:GEF655366 GOA655366:GOB655366 GXW655366:GXX655366 HHS655366:HHT655366 HRO655366:HRP655366 IBK655366:IBL655366 ILG655366:ILH655366 IVC655366:IVD655366 JEY655366:JEZ655366 JOU655366:JOV655366 JYQ655366:JYR655366 KIM655366:KIN655366 KSI655366:KSJ655366 LCE655366:LCF655366 LMA655366:LMB655366 LVW655366:LVX655366 MFS655366:MFT655366 MPO655366:MPP655366 MZK655366:MZL655366 NJG655366:NJH655366 NTC655366:NTD655366 OCY655366:OCZ655366 OMU655366:OMV655366 OWQ655366:OWR655366 PGM655366:PGN655366 PQI655366:PQJ655366 QAE655366:QAF655366 QKA655366:QKB655366 QTW655366:QTX655366 RDS655366:RDT655366 RNO655366:RNP655366 RXK655366:RXL655366 SHG655366:SHH655366 SRC655366:SRD655366 TAY655366:TAZ655366 TKU655366:TKV655366 TUQ655366:TUR655366 UEM655366:UEN655366 UOI655366:UOJ655366 UYE655366:UYF655366 VIA655366:VIB655366 VRW655366:VRX655366 WBS655366:WBT655366 WLO655366:WLP655366 WVK655366:WVL655366 C720902:D720902 IY720902:IZ720902 SU720902:SV720902 ACQ720902:ACR720902 AMM720902:AMN720902 AWI720902:AWJ720902 BGE720902:BGF720902 BQA720902:BQB720902 BZW720902:BZX720902 CJS720902:CJT720902 CTO720902:CTP720902 DDK720902:DDL720902 DNG720902:DNH720902 DXC720902:DXD720902 EGY720902:EGZ720902 EQU720902:EQV720902 FAQ720902:FAR720902 FKM720902:FKN720902 FUI720902:FUJ720902 GEE720902:GEF720902 GOA720902:GOB720902 GXW720902:GXX720902 HHS720902:HHT720902 HRO720902:HRP720902 IBK720902:IBL720902 ILG720902:ILH720902 IVC720902:IVD720902 JEY720902:JEZ720902 JOU720902:JOV720902 JYQ720902:JYR720902 KIM720902:KIN720902 KSI720902:KSJ720902 LCE720902:LCF720902 LMA720902:LMB720902 LVW720902:LVX720902 MFS720902:MFT720902 MPO720902:MPP720902 MZK720902:MZL720902 NJG720902:NJH720902 NTC720902:NTD720902 OCY720902:OCZ720902 OMU720902:OMV720902 OWQ720902:OWR720902 PGM720902:PGN720902 PQI720902:PQJ720902 QAE720902:QAF720902 QKA720902:QKB720902 QTW720902:QTX720902 RDS720902:RDT720902 RNO720902:RNP720902 RXK720902:RXL720902 SHG720902:SHH720902 SRC720902:SRD720902 TAY720902:TAZ720902 TKU720902:TKV720902 TUQ720902:TUR720902 UEM720902:UEN720902 UOI720902:UOJ720902 UYE720902:UYF720902 VIA720902:VIB720902 VRW720902:VRX720902 WBS720902:WBT720902 WLO720902:WLP720902 WVK720902:WVL720902 C786438:D786438 IY786438:IZ786438 SU786438:SV786438 ACQ786438:ACR786438 AMM786438:AMN786438 AWI786438:AWJ786438 BGE786438:BGF786438 BQA786438:BQB786438 BZW786438:BZX786438 CJS786438:CJT786438 CTO786438:CTP786438 DDK786438:DDL786438 DNG786438:DNH786438 DXC786438:DXD786438 EGY786438:EGZ786438 EQU786438:EQV786438 FAQ786438:FAR786438 FKM786438:FKN786438 FUI786438:FUJ786438 GEE786438:GEF786438 GOA786438:GOB786438 GXW786438:GXX786438 HHS786438:HHT786438 HRO786438:HRP786438 IBK786438:IBL786438 ILG786438:ILH786438 IVC786438:IVD786438 JEY786438:JEZ786438 JOU786438:JOV786438 JYQ786438:JYR786438 KIM786438:KIN786438 KSI786438:KSJ786438 LCE786438:LCF786438 LMA786438:LMB786438 LVW786438:LVX786438 MFS786438:MFT786438 MPO786438:MPP786438 MZK786438:MZL786438 NJG786438:NJH786438 NTC786438:NTD786438 OCY786438:OCZ786438 OMU786438:OMV786438 OWQ786438:OWR786438 PGM786438:PGN786438 PQI786438:PQJ786438 QAE786438:QAF786438 QKA786438:QKB786438 QTW786438:QTX786438 RDS786438:RDT786438 RNO786438:RNP786438 RXK786438:RXL786438 SHG786438:SHH786438 SRC786438:SRD786438 TAY786438:TAZ786438 TKU786438:TKV786438 TUQ786438:TUR786438 UEM786438:UEN786438 UOI786438:UOJ786438 UYE786438:UYF786438 VIA786438:VIB786438 VRW786438:VRX786438 WBS786438:WBT786438 WLO786438:WLP786438 WVK786438:WVL786438 C851974:D851974 IY851974:IZ851974 SU851974:SV851974 ACQ851974:ACR851974 AMM851974:AMN851974 AWI851974:AWJ851974 BGE851974:BGF851974 BQA851974:BQB851974 BZW851974:BZX851974 CJS851974:CJT851974 CTO851974:CTP851974 DDK851974:DDL851974 DNG851974:DNH851974 DXC851974:DXD851974 EGY851974:EGZ851974 EQU851974:EQV851974 FAQ851974:FAR851974 FKM851974:FKN851974 FUI851974:FUJ851974 GEE851974:GEF851974 GOA851974:GOB851974 GXW851974:GXX851974 HHS851974:HHT851974 HRO851974:HRP851974 IBK851974:IBL851974 ILG851974:ILH851974 IVC851974:IVD851974 JEY851974:JEZ851974 JOU851974:JOV851974 JYQ851974:JYR851974 KIM851974:KIN851974 KSI851974:KSJ851974 LCE851974:LCF851974 LMA851974:LMB851974 LVW851974:LVX851974 MFS851974:MFT851974 MPO851974:MPP851974 MZK851974:MZL851974 NJG851974:NJH851974 NTC851974:NTD851974 OCY851974:OCZ851974 OMU851974:OMV851974 OWQ851974:OWR851974 PGM851974:PGN851974 PQI851974:PQJ851974 QAE851974:QAF851974 QKA851974:QKB851974 QTW851974:QTX851974 RDS851974:RDT851974 RNO851974:RNP851974 RXK851974:RXL851974 SHG851974:SHH851974 SRC851974:SRD851974 TAY851974:TAZ851974 TKU851974:TKV851974 TUQ851974:TUR851974 UEM851974:UEN851974 UOI851974:UOJ851974 UYE851974:UYF851974 VIA851974:VIB851974 VRW851974:VRX851974 WBS851974:WBT851974 WLO851974:WLP851974 WVK851974:WVL851974 C917510:D917510 IY917510:IZ917510 SU917510:SV917510 ACQ917510:ACR917510 AMM917510:AMN917510 AWI917510:AWJ917510 BGE917510:BGF917510 BQA917510:BQB917510 BZW917510:BZX917510 CJS917510:CJT917510 CTO917510:CTP917510 DDK917510:DDL917510 DNG917510:DNH917510 DXC917510:DXD917510 EGY917510:EGZ917510 EQU917510:EQV917510 FAQ917510:FAR917510 FKM917510:FKN917510 FUI917510:FUJ917510 GEE917510:GEF917510 GOA917510:GOB917510 GXW917510:GXX917510 HHS917510:HHT917510 HRO917510:HRP917510 IBK917510:IBL917510 ILG917510:ILH917510 IVC917510:IVD917510 JEY917510:JEZ917510 JOU917510:JOV917510 JYQ917510:JYR917510 KIM917510:KIN917510 KSI917510:KSJ917510 LCE917510:LCF917510 LMA917510:LMB917510 LVW917510:LVX917510 MFS917510:MFT917510 MPO917510:MPP917510 MZK917510:MZL917510 NJG917510:NJH917510 NTC917510:NTD917510 OCY917510:OCZ917510 OMU917510:OMV917510 OWQ917510:OWR917510 PGM917510:PGN917510 PQI917510:PQJ917510 QAE917510:QAF917510 QKA917510:QKB917510 QTW917510:QTX917510 RDS917510:RDT917510 RNO917510:RNP917510 RXK917510:RXL917510 SHG917510:SHH917510 SRC917510:SRD917510 TAY917510:TAZ917510 TKU917510:TKV917510 TUQ917510:TUR917510 UEM917510:UEN917510 UOI917510:UOJ917510 UYE917510:UYF917510 VIA917510:VIB917510 VRW917510:VRX917510 WBS917510:WBT917510 WLO917510:WLP917510 WVK917510:WVL917510 C983046:D983046 IY983046:IZ983046 SU983046:SV983046 ACQ983046:ACR983046 AMM983046:AMN983046 AWI983046:AWJ983046 BGE983046:BGF983046 BQA983046:BQB983046 BZW983046:BZX983046 CJS983046:CJT983046 CTO983046:CTP983046 DDK983046:DDL983046 DNG983046:DNH983046 DXC983046:DXD983046 EGY983046:EGZ983046 EQU983046:EQV983046 FAQ983046:FAR983046 FKM983046:FKN983046 FUI983046:FUJ983046 GEE983046:GEF983046 GOA983046:GOB983046 GXW983046:GXX983046 HHS983046:HHT983046 HRO983046:HRP983046 IBK983046:IBL983046 ILG983046:ILH983046 IVC983046:IVD983046 JEY983046:JEZ983046 JOU983046:JOV983046 JYQ983046:JYR983046 KIM983046:KIN983046 KSI983046:KSJ983046 LCE983046:LCF983046 LMA983046:LMB983046 LVW983046:LVX983046 MFS983046:MFT983046 MPO983046:MPP983046 MZK983046:MZL983046 NJG983046:NJH983046 NTC983046:NTD983046 OCY983046:OCZ983046 OMU983046:OMV983046 OWQ983046:OWR983046 PGM983046:PGN983046 PQI983046:PQJ983046 QAE983046:QAF983046 QKA983046:QKB983046 QTW983046:QTX983046 RDS983046:RDT983046 RNO983046:RNP983046 RXK983046:RXL983046 SHG983046:SHH983046 SRC983046:SRD983046 TAY983046:TAZ983046 TKU983046:TKV983046 TUQ983046:TUR983046 UEM983046:UEN983046 UOI983046:UOJ983046 UYE983046:UYF983046 VIA983046:VIB983046 VRW983046:VRX983046 WBS983046:WBT983046 WLO983046:WLP983046 WVK983046:WVL983046" xr:uid="{B58D902F-0C19-4141-B93C-4E80E902B4FC}">
      <formula1>$R$21:$R$54</formula1>
    </dataValidation>
  </dataValidation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5DDF8-BE0B-4627-97A6-02B9514B805B}">
  <dimension ref="A1:C39"/>
  <sheetViews>
    <sheetView topLeftCell="A28" workbookViewId="0">
      <selection sqref="A1:C45"/>
    </sheetView>
  </sheetViews>
  <sheetFormatPr defaultColWidth="21.5703125" defaultRowHeight="15" x14ac:dyDescent="0.25"/>
  <cols>
    <col min="1" max="1" width="41.140625" customWidth="1"/>
    <col min="2" max="2" width="30.7109375" customWidth="1"/>
    <col min="3" max="3" width="47.85546875" customWidth="1"/>
  </cols>
  <sheetData>
    <row r="1" spans="1:3" x14ac:dyDescent="0.25">
      <c r="A1" s="174" t="s">
        <v>170</v>
      </c>
      <c r="B1" s="175"/>
      <c r="C1" s="175"/>
    </row>
    <row r="2" spans="1:3" ht="15.75" thickBot="1" x14ac:dyDescent="0.3">
      <c r="A2" s="27"/>
    </row>
    <row r="3" spans="1:3" x14ac:dyDescent="0.25">
      <c r="A3" s="176" t="s">
        <v>44</v>
      </c>
      <c r="B3" s="176" t="s">
        <v>171</v>
      </c>
      <c r="C3" s="28" t="s">
        <v>172</v>
      </c>
    </row>
    <row r="4" spans="1:3" ht="15.75" thickBot="1" x14ac:dyDescent="0.3">
      <c r="A4" s="177"/>
      <c r="B4" s="177"/>
      <c r="C4" s="29" t="s">
        <v>173</v>
      </c>
    </row>
    <row r="5" spans="1:3" ht="15.75" thickBot="1" x14ac:dyDescent="0.3">
      <c r="A5" s="178" t="s">
        <v>174</v>
      </c>
      <c r="B5" s="179"/>
      <c r="C5" s="180"/>
    </row>
    <row r="6" spans="1:3" ht="15.75" thickBot="1" x14ac:dyDescent="0.3">
      <c r="A6" s="30" t="s">
        <v>175</v>
      </c>
      <c r="B6" s="31" t="s">
        <v>176</v>
      </c>
      <c r="C6" s="32">
        <v>488000</v>
      </c>
    </row>
    <row r="7" spans="1:3" ht="15.75" thickBot="1" x14ac:dyDescent="0.3">
      <c r="A7" s="30" t="s">
        <v>177</v>
      </c>
      <c r="B7" s="31" t="s">
        <v>176</v>
      </c>
      <c r="C7" s="32">
        <v>668000</v>
      </c>
    </row>
    <row r="8" spans="1:3" ht="15.75" thickBot="1" x14ac:dyDescent="0.3">
      <c r="A8" s="30" t="s">
        <v>178</v>
      </c>
      <c r="B8" s="31" t="s">
        <v>176</v>
      </c>
      <c r="C8" s="32">
        <v>530000</v>
      </c>
    </row>
    <row r="9" spans="1:3" ht="15.75" thickBot="1" x14ac:dyDescent="0.3">
      <c r="A9" s="30" t="s">
        <v>179</v>
      </c>
      <c r="B9" s="31" t="s">
        <v>176</v>
      </c>
      <c r="C9" s="32">
        <v>548000</v>
      </c>
    </row>
    <row r="10" spans="1:3" ht="15.75" thickBot="1" x14ac:dyDescent="0.3">
      <c r="A10" s="30" t="s">
        <v>180</v>
      </c>
      <c r="B10" s="31" t="s">
        <v>176</v>
      </c>
      <c r="C10" s="32">
        <v>640000</v>
      </c>
    </row>
    <row r="11" spans="1:3" ht="15.75" thickBot="1" x14ac:dyDescent="0.3">
      <c r="A11" s="30" t="s">
        <v>181</v>
      </c>
      <c r="B11" s="31" t="s">
        <v>176</v>
      </c>
      <c r="C11" s="33">
        <v>725000</v>
      </c>
    </row>
    <row r="12" spans="1:3" ht="15.75" thickBot="1" x14ac:dyDescent="0.3">
      <c r="A12" s="30" t="s">
        <v>182</v>
      </c>
      <c r="B12" s="31" t="s">
        <v>176</v>
      </c>
      <c r="C12" s="32">
        <v>676000</v>
      </c>
    </row>
    <row r="13" spans="1:3" ht="15.75" thickBot="1" x14ac:dyDescent="0.3">
      <c r="A13" s="30" t="s">
        <v>183</v>
      </c>
      <c r="B13" s="31" t="s">
        <v>176</v>
      </c>
      <c r="C13" s="32">
        <v>641000</v>
      </c>
    </row>
    <row r="14" spans="1:3" ht="15.75" thickBot="1" x14ac:dyDescent="0.3">
      <c r="A14" s="30" t="s">
        <v>184</v>
      </c>
      <c r="B14" s="34" t="s">
        <v>185</v>
      </c>
      <c r="C14" s="32">
        <v>423000</v>
      </c>
    </row>
    <row r="15" spans="1:3" ht="15.75" thickBot="1" x14ac:dyDescent="0.3">
      <c r="A15" s="30" t="s">
        <v>186</v>
      </c>
      <c r="B15" s="34" t="s">
        <v>185</v>
      </c>
      <c r="C15" s="32">
        <v>378000</v>
      </c>
    </row>
    <row r="16" spans="1:3" ht="15.75" thickBot="1" x14ac:dyDescent="0.3">
      <c r="A16" s="30" t="s">
        <v>187</v>
      </c>
      <c r="B16" s="34" t="s">
        <v>185</v>
      </c>
      <c r="C16" s="32">
        <v>369000</v>
      </c>
    </row>
    <row r="17" spans="1:3" ht="15.75" thickBot="1" x14ac:dyDescent="0.3">
      <c r="A17" s="30" t="s">
        <v>188</v>
      </c>
      <c r="B17" s="34" t="s">
        <v>185</v>
      </c>
      <c r="C17" s="32">
        <v>248000</v>
      </c>
    </row>
    <row r="18" spans="1:3" ht="15.75" thickBot="1" x14ac:dyDescent="0.3">
      <c r="A18" s="30" t="s">
        <v>189</v>
      </c>
      <c r="B18" s="34" t="s">
        <v>185</v>
      </c>
      <c r="C18" s="33">
        <v>332000</v>
      </c>
    </row>
    <row r="19" spans="1:3" ht="15.75" thickBot="1" x14ac:dyDescent="0.3">
      <c r="A19" s="173" t="s">
        <v>190</v>
      </c>
      <c r="B19" s="173"/>
      <c r="C19" s="173"/>
    </row>
    <row r="20" spans="1:3" ht="15.75" thickBot="1" x14ac:dyDescent="0.3">
      <c r="A20" s="30" t="s">
        <v>191</v>
      </c>
      <c r="B20" s="31" t="s">
        <v>176</v>
      </c>
      <c r="C20" s="32">
        <v>720000</v>
      </c>
    </row>
    <row r="21" spans="1:3" ht="15.75" thickBot="1" x14ac:dyDescent="0.3">
      <c r="A21" s="30" t="s">
        <v>192</v>
      </c>
      <c r="B21" s="31" t="s">
        <v>176</v>
      </c>
      <c r="C21" s="32">
        <v>519000</v>
      </c>
    </row>
    <row r="22" spans="1:3" ht="15.75" thickBot="1" x14ac:dyDescent="0.3">
      <c r="A22" s="30" t="s">
        <v>193</v>
      </c>
      <c r="B22" s="31" t="s">
        <v>176</v>
      </c>
      <c r="C22" s="32">
        <v>987000</v>
      </c>
    </row>
    <row r="23" spans="1:3" ht="15.75" thickBot="1" x14ac:dyDescent="0.3">
      <c r="A23" s="30" t="s">
        <v>194</v>
      </c>
      <c r="B23" s="34" t="s">
        <v>185</v>
      </c>
      <c r="C23" s="32">
        <v>130000</v>
      </c>
    </row>
    <row r="24" spans="1:3" ht="15.75" thickBot="1" x14ac:dyDescent="0.3">
      <c r="A24" s="30" t="s">
        <v>195</v>
      </c>
      <c r="B24" s="34" t="s">
        <v>185</v>
      </c>
      <c r="C24" s="32">
        <v>113000</v>
      </c>
    </row>
    <row r="25" spans="1:3" ht="15.75" thickBot="1" x14ac:dyDescent="0.3">
      <c r="A25" s="30" t="s">
        <v>196</v>
      </c>
      <c r="B25" s="31" t="s">
        <v>176</v>
      </c>
      <c r="C25" s="32">
        <v>837000</v>
      </c>
    </row>
    <row r="26" spans="1:3" ht="15.75" thickBot="1" x14ac:dyDescent="0.3">
      <c r="A26" s="30" t="s">
        <v>197</v>
      </c>
      <c r="B26" s="31" t="s">
        <v>176</v>
      </c>
      <c r="C26" s="32">
        <v>953000</v>
      </c>
    </row>
    <row r="27" spans="1:3" ht="15.75" thickBot="1" x14ac:dyDescent="0.3">
      <c r="A27" s="30" t="s">
        <v>198</v>
      </c>
      <c r="B27" s="31" t="s">
        <v>176</v>
      </c>
      <c r="C27" s="32">
        <v>857000</v>
      </c>
    </row>
    <row r="28" spans="1:3" ht="15.75" thickBot="1" x14ac:dyDescent="0.3">
      <c r="A28" s="30" t="s">
        <v>199</v>
      </c>
      <c r="B28" s="31" t="s">
        <v>176</v>
      </c>
      <c r="C28" s="32">
        <v>712000</v>
      </c>
    </row>
    <row r="29" spans="1:3" ht="15.75" thickBot="1" x14ac:dyDescent="0.3">
      <c r="A29" s="30" t="s">
        <v>200</v>
      </c>
      <c r="B29" s="31" t="s">
        <v>176</v>
      </c>
      <c r="C29" s="32">
        <v>770000</v>
      </c>
    </row>
    <row r="30" spans="1:3" ht="15.75" thickBot="1" x14ac:dyDescent="0.3">
      <c r="A30" s="30" t="s">
        <v>201</v>
      </c>
      <c r="B30" s="31" t="s">
        <v>176</v>
      </c>
      <c r="C30" s="32">
        <v>708000</v>
      </c>
    </row>
    <row r="31" spans="1:3" ht="15.75" thickBot="1" x14ac:dyDescent="0.3">
      <c r="A31" s="30" t="s">
        <v>202</v>
      </c>
      <c r="B31" s="31" t="s">
        <v>176</v>
      </c>
      <c r="C31" s="32">
        <v>776000</v>
      </c>
    </row>
    <row r="32" spans="1:3" ht="15.75" thickBot="1" x14ac:dyDescent="0.3">
      <c r="A32" s="30" t="s">
        <v>203</v>
      </c>
      <c r="B32" s="31" t="s">
        <v>176</v>
      </c>
      <c r="C32" s="32">
        <v>771000</v>
      </c>
    </row>
    <row r="33" spans="1:3" ht="15.75" thickBot="1" x14ac:dyDescent="0.3">
      <c r="A33" s="30" t="s">
        <v>204</v>
      </c>
      <c r="B33" s="31" t="s">
        <v>176</v>
      </c>
      <c r="C33" s="35">
        <v>929000</v>
      </c>
    </row>
    <row r="34" spans="1:3" ht="15.75" thickBot="1" x14ac:dyDescent="0.3">
      <c r="A34" s="30" t="s">
        <v>205</v>
      </c>
      <c r="B34" s="31" t="s">
        <v>176</v>
      </c>
      <c r="C34" s="32">
        <v>843000</v>
      </c>
    </row>
    <row r="35" spans="1:3" ht="15.75" thickBot="1" x14ac:dyDescent="0.3">
      <c r="A35" s="30" t="s">
        <v>206</v>
      </c>
      <c r="B35" s="34" t="s">
        <v>185</v>
      </c>
      <c r="C35" s="32">
        <v>359000</v>
      </c>
    </row>
    <row r="36" spans="1:3" ht="15.75" thickBot="1" x14ac:dyDescent="0.3">
      <c r="A36" s="30" t="s">
        <v>207</v>
      </c>
      <c r="B36" s="31" t="s">
        <v>176</v>
      </c>
      <c r="C36" s="32">
        <v>848000</v>
      </c>
    </row>
    <row r="37" spans="1:3" ht="15.75" thickBot="1" x14ac:dyDescent="0.3">
      <c r="A37" s="30" t="s">
        <v>208</v>
      </c>
      <c r="B37" s="31" t="s">
        <v>176</v>
      </c>
      <c r="C37" s="32">
        <v>715000</v>
      </c>
    </row>
    <row r="38" spans="1:3" ht="15.75" thickBot="1" x14ac:dyDescent="0.3">
      <c r="A38" s="173" t="s">
        <v>209</v>
      </c>
      <c r="B38" s="173"/>
      <c r="C38" s="173"/>
    </row>
    <row r="39" spans="1:3" ht="15.75" thickBot="1" x14ac:dyDescent="0.3">
      <c r="A39" s="31" t="s">
        <v>210</v>
      </c>
      <c r="B39" s="31" t="s">
        <v>176</v>
      </c>
      <c r="C39" s="32">
        <v>773000</v>
      </c>
    </row>
  </sheetData>
  <mergeCells count="6">
    <mergeCell ref="A38:C38"/>
    <mergeCell ref="A1:C1"/>
    <mergeCell ref="A3:A4"/>
    <mergeCell ref="B3:B4"/>
    <mergeCell ref="A5:C5"/>
    <mergeCell ref="A19:C19"/>
  </mergeCells>
  <pageMargins left="0.7" right="0.7" top="0.78740157499999996" bottom="0.78740157499999996"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9A07C-BF42-4636-8BCA-4F822010E8ED}">
  <sheetPr codeName="List1"/>
  <dimension ref="B2:H48"/>
  <sheetViews>
    <sheetView topLeftCell="D32" workbookViewId="0">
      <selection activeCell="H47" sqref="H47"/>
    </sheetView>
  </sheetViews>
  <sheetFormatPr defaultRowHeight="15" x14ac:dyDescent="0.25"/>
  <cols>
    <col min="2" max="2" width="48" customWidth="1"/>
    <col min="3" max="3" width="47.140625" customWidth="1"/>
    <col min="4" max="4" width="6" customWidth="1"/>
    <col min="5" max="5" width="42.85546875" style="3" customWidth="1"/>
    <col min="7" max="7" width="52.140625" customWidth="1"/>
    <col min="8" max="8" width="19" customWidth="1"/>
  </cols>
  <sheetData>
    <row r="2" spans="2:8" x14ac:dyDescent="0.25">
      <c r="B2" s="1" t="s">
        <v>0</v>
      </c>
      <c r="C2" s="1" t="s">
        <v>211</v>
      </c>
      <c r="E2" s="2" t="s">
        <v>146</v>
      </c>
      <c r="G2" s="2" t="s">
        <v>147</v>
      </c>
      <c r="H2" s="1" t="s">
        <v>148</v>
      </c>
    </row>
    <row r="3" spans="2:8" ht="20.100000000000001" customHeight="1" x14ac:dyDescent="0.25">
      <c r="C3" t="s">
        <v>212</v>
      </c>
      <c r="G3" t="s">
        <v>149</v>
      </c>
      <c r="H3" t="s">
        <v>144</v>
      </c>
    </row>
    <row r="4" spans="2:8" ht="20.100000000000001" customHeight="1" x14ac:dyDescent="0.25">
      <c r="B4" t="s">
        <v>6</v>
      </c>
      <c r="C4" t="s">
        <v>213</v>
      </c>
      <c r="E4" s="3" t="s">
        <v>182</v>
      </c>
      <c r="G4" t="s">
        <v>150</v>
      </c>
      <c r="H4" t="s">
        <v>151</v>
      </c>
    </row>
    <row r="5" spans="2:8" ht="32.25" customHeight="1" x14ac:dyDescent="0.25">
      <c r="B5" t="s">
        <v>9</v>
      </c>
      <c r="C5" t="s">
        <v>214</v>
      </c>
      <c r="E5" s="3" t="s">
        <v>183</v>
      </c>
      <c r="G5" s="4" t="s">
        <v>152</v>
      </c>
      <c r="H5" t="s">
        <v>153</v>
      </c>
    </row>
    <row r="6" spans="2:8" ht="31.5" customHeight="1" x14ac:dyDescent="0.25">
      <c r="B6" t="s">
        <v>13</v>
      </c>
      <c r="E6" s="3" t="s">
        <v>197</v>
      </c>
      <c r="G6" s="4" t="s">
        <v>154</v>
      </c>
    </row>
    <row r="7" spans="2:8" ht="20.100000000000001" customHeight="1" x14ac:dyDescent="0.25">
      <c r="B7" t="s">
        <v>215</v>
      </c>
      <c r="E7" s="3" t="s">
        <v>196</v>
      </c>
    </row>
    <row r="8" spans="2:8" ht="20.100000000000001" customHeight="1" x14ac:dyDescent="0.25">
      <c r="B8" t="s">
        <v>18</v>
      </c>
      <c r="E8" s="3" t="s">
        <v>198</v>
      </c>
    </row>
    <row r="9" spans="2:8" ht="20.100000000000001" customHeight="1" x14ac:dyDescent="0.25">
      <c r="B9" t="s">
        <v>21</v>
      </c>
      <c r="E9" s="3" t="s">
        <v>199</v>
      </c>
    </row>
    <row r="10" spans="2:8" ht="20.100000000000001" customHeight="1" x14ac:dyDescent="0.25">
      <c r="B10" t="s">
        <v>216</v>
      </c>
      <c r="E10" s="3" t="s">
        <v>200</v>
      </c>
      <c r="G10" s="4"/>
    </row>
    <row r="11" spans="2:8" ht="20.100000000000001" customHeight="1" x14ac:dyDescent="0.25">
      <c r="B11" t="s">
        <v>217</v>
      </c>
      <c r="E11" s="3" t="s">
        <v>201</v>
      </c>
      <c r="G11" s="4"/>
    </row>
    <row r="12" spans="2:8" ht="20.100000000000001" customHeight="1" x14ac:dyDescent="0.25">
      <c r="B12" t="s">
        <v>218</v>
      </c>
      <c r="E12" s="3" t="s">
        <v>210</v>
      </c>
      <c r="G12" s="4"/>
    </row>
    <row r="13" spans="2:8" ht="45" customHeight="1" x14ac:dyDescent="0.25">
      <c r="B13" t="s">
        <v>219</v>
      </c>
      <c r="E13" s="3" t="s">
        <v>181</v>
      </c>
      <c r="G13" s="4"/>
    </row>
    <row r="14" spans="2:8" ht="20.100000000000001" customHeight="1" x14ac:dyDescent="0.25">
      <c r="B14" t="s">
        <v>35</v>
      </c>
      <c r="E14" s="3" t="s">
        <v>175</v>
      </c>
    </row>
    <row r="15" spans="2:8" ht="20.100000000000001" customHeight="1" x14ac:dyDescent="0.25">
      <c r="B15" t="s">
        <v>220</v>
      </c>
      <c r="E15" s="3" t="s">
        <v>177</v>
      </c>
    </row>
    <row r="16" spans="2:8" ht="20.100000000000001" customHeight="1" x14ac:dyDescent="0.25">
      <c r="E16" s="3" t="s">
        <v>180</v>
      </c>
      <c r="G16" s="2" t="s">
        <v>155</v>
      </c>
    </row>
    <row r="17" spans="5:7" ht="20.100000000000001" customHeight="1" x14ac:dyDescent="0.25">
      <c r="E17" s="3" t="s">
        <v>179</v>
      </c>
      <c r="G17" s="3" t="s">
        <v>156</v>
      </c>
    </row>
    <row r="18" spans="5:7" ht="20.100000000000001" customHeight="1" x14ac:dyDescent="0.25">
      <c r="E18" s="3" t="s">
        <v>191</v>
      </c>
      <c r="G18" s="3" t="s">
        <v>157</v>
      </c>
    </row>
    <row r="19" spans="5:7" ht="20.100000000000001" customHeight="1" x14ac:dyDescent="0.25">
      <c r="E19" s="3" t="s">
        <v>202</v>
      </c>
      <c r="G19" s="3" t="s">
        <v>158</v>
      </c>
    </row>
    <row r="20" spans="5:7" ht="20.100000000000001" customHeight="1" x14ac:dyDescent="0.25">
      <c r="E20" s="3" t="s">
        <v>203</v>
      </c>
      <c r="G20" s="3" t="s">
        <v>159</v>
      </c>
    </row>
    <row r="21" spans="5:7" ht="20.100000000000001" customHeight="1" x14ac:dyDescent="0.25">
      <c r="E21" s="3" t="s">
        <v>204</v>
      </c>
      <c r="G21" s="3" t="s">
        <v>160</v>
      </c>
    </row>
    <row r="22" spans="5:7" ht="20.100000000000001" customHeight="1" x14ac:dyDescent="0.25">
      <c r="E22" s="3" t="s">
        <v>205</v>
      </c>
      <c r="G22" s="3" t="s">
        <v>161</v>
      </c>
    </row>
    <row r="23" spans="5:7" ht="20.100000000000001" customHeight="1" x14ac:dyDescent="0.25">
      <c r="E23" s="3" t="s">
        <v>208</v>
      </c>
      <c r="G23" s="3" t="s">
        <v>162</v>
      </c>
    </row>
    <row r="24" spans="5:7" ht="20.100000000000001" customHeight="1" x14ac:dyDescent="0.25">
      <c r="E24" s="3" t="s">
        <v>192</v>
      </c>
      <c r="G24" s="3"/>
    </row>
    <row r="25" spans="5:7" ht="20.100000000000001" customHeight="1" x14ac:dyDescent="0.25">
      <c r="E25" s="3" t="s">
        <v>207</v>
      </c>
      <c r="G25" s="3"/>
    </row>
    <row r="26" spans="5:7" ht="20.100000000000001" customHeight="1" x14ac:dyDescent="0.25">
      <c r="E26" s="3" t="s">
        <v>178</v>
      </c>
    </row>
    <row r="27" spans="5:7" ht="20.100000000000001" customHeight="1" x14ac:dyDescent="0.25">
      <c r="E27" s="3" t="s">
        <v>193</v>
      </c>
    </row>
    <row r="28" spans="5:7" ht="20.100000000000001" customHeight="1" x14ac:dyDescent="0.25"/>
    <row r="29" spans="5:7" ht="20.100000000000001" customHeight="1" x14ac:dyDescent="0.25"/>
    <row r="30" spans="5:7" ht="20.100000000000001" customHeight="1" x14ac:dyDescent="0.25"/>
    <row r="31" spans="5:7" ht="20.100000000000001" customHeight="1" x14ac:dyDescent="0.25"/>
    <row r="32" spans="5:7" ht="20.100000000000001" customHeight="1" x14ac:dyDescent="0.25"/>
    <row r="33" spans="5:5" ht="20.100000000000001" customHeight="1" x14ac:dyDescent="0.25"/>
    <row r="34" spans="5:5" ht="20.100000000000001" customHeight="1" x14ac:dyDescent="0.25"/>
    <row r="35" spans="5:5" ht="20.100000000000001" customHeight="1" x14ac:dyDescent="0.25"/>
    <row r="36" spans="5:5" ht="20.100000000000001" customHeight="1" x14ac:dyDescent="0.25"/>
    <row r="40" spans="5:5" x14ac:dyDescent="0.25">
      <c r="E40" s="2" t="s">
        <v>163</v>
      </c>
    </row>
    <row r="41" spans="5:5" x14ac:dyDescent="0.25">
      <c r="E41" s="3" t="s">
        <v>194</v>
      </c>
    </row>
    <row r="42" spans="5:5" x14ac:dyDescent="0.25">
      <c r="E42" s="3" t="s">
        <v>186</v>
      </c>
    </row>
    <row r="43" spans="5:5" x14ac:dyDescent="0.25">
      <c r="E43" s="3" t="s">
        <v>187</v>
      </c>
    </row>
    <row r="44" spans="5:5" x14ac:dyDescent="0.25">
      <c r="E44" s="3" t="s">
        <v>188</v>
      </c>
    </row>
    <row r="45" spans="5:5" x14ac:dyDescent="0.25">
      <c r="E45" s="3" t="s">
        <v>195</v>
      </c>
    </row>
    <row r="46" spans="5:5" x14ac:dyDescent="0.25">
      <c r="E46" s="3" t="s">
        <v>189</v>
      </c>
    </row>
    <row r="47" spans="5:5" x14ac:dyDescent="0.25">
      <c r="E47" s="3" t="s">
        <v>206</v>
      </c>
    </row>
    <row r="48" spans="5:5" x14ac:dyDescent="0.25">
      <c r="E48" s="3" t="s">
        <v>184</v>
      </c>
    </row>
  </sheetData>
  <hyperlinks>
    <hyperlink ref="G20" location="_ftn1" display="_ftn1" xr:uid="{1F9B614A-2C44-4F7E-AA96-D4C4C6ECB9F2}"/>
  </hyperlink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A779C7552D10A4CA53BD62D63D965CD" ma:contentTypeVersion="16" ma:contentTypeDescription="Vytvoří nový dokument" ma:contentTypeScope="" ma:versionID="0dbff913924c23ac5e8920c7a36e0ce1">
  <xsd:schema xmlns:xsd="http://www.w3.org/2001/XMLSchema" xmlns:xs="http://www.w3.org/2001/XMLSchema" xmlns:p="http://schemas.microsoft.com/office/2006/metadata/properties" xmlns:ns3="390ddccc-fb94-4057-821e-2c98053800a2" xmlns:ns4="46d588aa-a3db-4292-8fec-d4a7793f668f" targetNamespace="http://schemas.microsoft.com/office/2006/metadata/properties" ma:root="true" ma:fieldsID="012adc81ab23ce8c7b267850bd5858c7" ns3:_="" ns4:_="">
    <xsd:import namespace="390ddccc-fb94-4057-821e-2c98053800a2"/>
    <xsd:import namespace="46d588aa-a3db-4292-8fec-d4a7793f668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LengthInSeconds"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0ddccc-fb94-4057-821e-2c98053800a2"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element name="SharingHintHash" ma:index="10" nillable="true" ma:displayName="Hodnota hash upozornění na sdílení"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d588aa-a3db-4292-8fec-d4a7793f668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6d588aa-a3db-4292-8fec-d4a7793f668f" xsi:nil="true"/>
  </documentManagement>
</p:properties>
</file>

<file path=customXml/itemProps1.xml><?xml version="1.0" encoding="utf-8"?>
<ds:datastoreItem xmlns:ds="http://schemas.openxmlformats.org/officeDocument/2006/customXml" ds:itemID="{3FB654E2-A257-407E-B2E7-2E89707F64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0ddccc-fb94-4057-821e-2c98053800a2"/>
    <ds:schemaRef ds:uri="46d588aa-a3db-4292-8fec-d4a7793f66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D23341-0FEF-49E5-92C1-94239DB1317D}">
  <ds:schemaRefs>
    <ds:schemaRef ds:uri="http://schemas.microsoft.com/sharepoint/v3/contenttype/forms"/>
  </ds:schemaRefs>
</ds:datastoreItem>
</file>

<file path=customXml/itemProps3.xml><?xml version="1.0" encoding="utf-8"?>
<ds:datastoreItem xmlns:ds="http://schemas.openxmlformats.org/officeDocument/2006/customXml" ds:itemID="{4347DBC1-9379-4BF7-BFB9-F40B41D33183}">
  <ds:schemaRefs>
    <ds:schemaRef ds:uri="http://schemas.microsoft.com/office/2006/documentManagement/types"/>
    <ds:schemaRef ds:uri="http://purl.org/dc/terms/"/>
    <ds:schemaRef ds:uri="390ddccc-fb94-4057-821e-2c98053800a2"/>
    <ds:schemaRef ds:uri="http://purl.org/dc/dcmitype/"/>
    <ds:schemaRef ds:uri="http://purl.org/dc/elements/1.1/"/>
    <ds:schemaRef ds:uri="http://schemas.microsoft.com/office/infopath/2007/PartnerControls"/>
    <ds:schemaRef ds:uri="http://schemas.openxmlformats.org/package/2006/metadata/core-properties"/>
    <ds:schemaRef ds:uri="46d588aa-a3db-4292-8fec-d4a7793f668f"/>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2</vt:i4>
      </vt:variant>
    </vt:vector>
  </HeadingPairs>
  <TitlesOfParts>
    <vt:vector size="7" baseType="lpstr">
      <vt:lpstr>Vyúčtování VP za rok 2025</vt:lpstr>
      <vt:lpstr>Přehled úvazků Přímé péče</vt:lpstr>
      <vt:lpstr>Přehled investic</vt:lpstr>
      <vt:lpstr>M na jednotku</vt:lpstr>
      <vt:lpstr>seznamy</vt:lpstr>
      <vt:lpstr>'M na jednotku'!_Toc459033443</vt:lpstr>
      <vt:lpstr>'Vyúčtování VP za rok 2025'!Oblast_tisku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Petr</dc:creator>
  <cp:keywords/>
  <dc:description/>
  <cp:lastModifiedBy>Schröderová Lucie</cp:lastModifiedBy>
  <cp:revision/>
  <dcterms:created xsi:type="dcterms:W3CDTF">2016-02-24T09:02:33Z</dcterms:created>
  <dcterms:modified xsi:type="dcterms:W3CDTF">2026-01-06T09:33:11Z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0x0101002A779C7552D10A4CA53BD62D63D965CD</vt:lpwstr>
  </property>
</Properties>
</file>