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berankovak_kr-s_cz/Documents/KUSK/RF, IF, HUF/HUF/HUF 2024/5) zveřejnění na webu/"/>
    </mc:Choice>
  </mc:AlternateContent>
  <xr:revisionPtr revIDLastSave="1" documentId="8_{6AAACA22-490C-4D65-BBFB-AD08E57731BC}" xr6:coauthVersionLast="47" xr6:coauthVersionMax="47" xr10:uidLastSave="{B14E973A-62E3-4271-B337-1F191C0E4347}"/>
  <bookViews>
    <workbookView xWindow="-120" yWindow="-120" windowWidth="29040" windowHeight="15840" xr2:uid="{BA8F3971-6C2E-4C25-9B84-25A8C978C9B9}"/>
  </bookViews>
  <sheets>
    <sheet name="poskytnutí dotace" sheetId="3" r:id="rId1"/>
  </sheets>
  <definedNames>
    <definedName name="_xlnm._FilterDatabase" localSheetId="0" hidden="1">'poskytnutí dotace'!$A$4:$K$4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3" l="1"/>
  <c r="J6" i="3" l="1"/>
  <c r="J7" i="3" s="1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</calcChain>
</file>

<file path=xl/sharedStrings.xml><?xml version="1.0" encoding="utf-8"?>
<sst xmlns="http://schemas.openxmlformats.org/spreadsheetml/2006/main" count="805" uniqueCount="553">
  <si>
    <t>Celkový předpokládaný objem peněžních prostředků z rozpočtu SK pro rok 2024</t>
  </si>
  <si>
    <t>Poř. číslo</t>
  </si>
  <si>
    <t>Číslo žádosti</t>
  </si>
  <si>
    <t>Název žadatele</t>
  </si>
  <si>
    <t>ORP</t>
  </si>
  <si>
    <t>Název projektu</t>
  </si>
  <si>
    <t>Oblast podpory</t>
  </si>
  <si>
    <t>Průměr bodového ohodnocení</t>
  </si>
  <si>
    <t xml:space="preserve">Požadovaná dotace v Kč </t>
  </si>
  <si>
    <t xml:space="preserve">Navrhovaná dotace v Kč </t>
  </si>
  <si>
    <t>Kumulativní součet</t>
  </si>
  <si>
    <t>Datum a čas elektronického podání žádosti*</t>
  </si>
  <si>
    <t>1.</t>
  </si>
  <si>
    <t>HUF/PSSN/056008/2024</t>
  </si>
  <si>
    <t xml:space="preserve">Charita Neratovice </t>
  </si>
  <si>
    <t>Neratovice</t>
  </si>
  <si>
    <t>Dostupnost pečovatelské služby pro občany malých obcí</t>
  </si>
  <si>
    <t>Dostupnost služeb s vysokou rozvojovou prioritou</t>
  </si>
  <si>
    <t>2.</t>
  </si>
  <si>
    <t>HUF/PSSN/055583/2024</t>
  </si>
  <si>
    <t>Středisko komplexní sociální péče o.p.s.</t>
  </si>
  <si>
    <t>Kladno</t>
  </si>
  <si>
    <t>Pečovatelská služba - financování platů sociálních pracovníků a pracovníků v přímé péči</t>
  </si>
  <si>
    <t>3.</t>
  </si>
  <si>
    <t>HUF/PSSN/055601/2024</t>
  </si>
  <si>
    <t>Spokojený domov, o.p.s.</t>
  </si>
  <si>
    <t>Mnichovo Hradiště</t>
  </si>
  <si>
    <t>Pečovatelská služba</t>
  </si>
  <si>
    <t>4.</t>
  </si>
  <si>
    <t>HUF/PSSN/055625/2024</t>
  </si>
  <si>
    <t>Centrum pro dětský sluch Tamtam, o.p.s. *</t>
  </si>
  <si>
    <t>Hl.m.Praha</t>
  </si>
  <si>
    <t>Poskytování služeb rané péče rodinám s dětmi se sluchovým postižením na území Středočeského kraje</t>
  </si>
  <si>
    <t>5.</t>
  </si>
  <si>
    <t>HUF/PSSN/055562/2024</t>
  </si>
  <si>
    <t>Charita Vlašim</t>
  </si>
  <si>
    <t>Vlašim</t>
  </si>
  <si>
    <t>Osobní asistence 2024</t>
  </si>
  <si>
    <t>6.</t>
  </si>
  <si>
    <t>HUF/PSSI/055714/2024</t>
  </si>
  <si>
    <t>Pečovatelská služba města Dobříše</t>
  </si>
  <si>
    <t>Dobříš</t>
  </si>
  <si>
    <t>Pořízení mobilního zvedacího systému</t>
  </si>
  <si>
    <t>7.</t>
  </si>
  <si>
    <t>HUF/PSSN/055639/2024</t>
  </si>
  <si>
    <t>EDA cz, z. ú.</t>
  </si>
  <si>
    <t>Praha</t>
  </si>
  <si>
    <t>Raná péče pro rodiny dětí s postižením zraku a kombinovaným postižením na území Středočeského kraje</t>
  </si>
  <si>
    <t>8.</t>
  </si>
  <si>
    <t>HUF/PSSN/055654/2024</t>
  </si>
  <si>
    <t>Středisko ROSA, z. s.</t>
  </si>
  <si>
    <t>Péče o rodiny s dětmi se zdravotním postižením</t>
  </si>
  <si>
    <t>9.</t>
  </si>
  <si>
    <t>HUF/PSSN/055957/2024</t>
  </si>
  <si>
    <t>Cerhenice</t>
  </si>
  <si>
    <t>Kolín</t>
  </si>
  <si>
    <t>Dofinancování PS Cerhenice</t>
  </si>
  <si>
    <t>10.</t>
  </si>
  <si>
    <t>HUF/PSSN/055712/2024</t>
  </si>
  <si>
    <t>Digitus Mise, z.ú.</t>
  </si>
  <si>
    <t>Hořovice</t>
  </si>
  <si>
    <t>Pečovatelská služba - Solidarita jako morální ctnost</t>
  </si>
  <si>
    <t>11.</t>
  </si>
  <si>
    <t>HUF/PSSN/055616/2024</t>
  </si>
  <si>
    <t>MELA, o. p. s.</t>
  </si>
  <si>
    <t>Denní stacionář MELA</t>
  </si>
  <si>
    <t>12.</t>
  </si>
  <si>
    <t>HUF/PSSN/055652/2024</t>
  </si>
  <si>
    <t>Dobromysl, z.ú.</t>
  </si>
  <si>
    <t>Beroun</t>
  </si>
  <si>
    <t>Denní stacionář pro osoby s mentálním nebo kombinovaným postižením</t>
  </si>
  <si>
    <t>13.</t>
  </si>
  <si>
    <t>HUF/PSSN/055697/2024</t>
  </si>
  <si>
    <t>Rytmus Střední Čechy, o.p.s.</t>
  </si>
  <si>
    <t>Benešov</t>
  </si>
  <si>
    <t xml:space="preserve">Osobní asistence pro děti se zdravotním postižením </t>
  </si>
  <si>
    <t>14.</t>
  </si>
  <si>
    <t>HUF/PSSN/055919/2024</t>
  </si>
  <si>
    <t>Stéblo, z.s.</t>
  </si>
  <si>
    <t>Sedlčany</t>
  </si>
  <si>
    <t>Denní stacionář Stéblo</t>
  </si>
  <si>
    <t>15.</t>
  </si>
  <si>
    <t>HUF/PSSN/055879/2024</t>
  </si>
  <si>
    <t>Charita Starý Knín</t>
  </si>
  <si>
    <t>Pečovatelská služba Charity Starý Knín pro seniory a osoby se zdravotním postižením</t>
  </si>
  <si>
    <t>16.</t>
  </si>
  <si>
    <t>HUF/PSSN/055998/2024</t>
  </si>
  <si>
    <t>Důstojný odchod z.ú.</t>
  </si>
  <si>
    <t>Finanční podpora pro rozvoj terénní odlehčovací služby domácí hospicové péče</t>
  </si>
  <si>
    <t>17.</t>
  </si>
  <si>
    <t>HUF/PSSN/055637/2024</t>
  </si>
  <si>
    <t>Cesta životem bez bariér, z.s.</t>
  </si>
  <si>
    <t>Kutná Hora</t>
  </si>
  <si>
    <t>Odlehčovací služby v Kostce 2024</t>
  </si>
  <si>
    <t>18.</t>
  </si>
  <si>
    <t>HUF/PSSN/055756/2024</t>
  </si>
  <si>
    <t>Kropáčova Vrutice</t>
  </si>
  <si>
    <t>Mladá Boleslav</t>
  </si>
  <si>
    <t>Podpora terénní pečovatelské služby v obcích</t>
  </si>
  <si>
    <t>19.</t>
  </si>
  <si>
    <t>HUF/PSSN/055618/2024</t>
  </si>
  <si>
    <t>Chorušice</t>
  </si>
  <si>
    <t>Mělník</t>
  </si>
  <si>
    <t>Terénní pečovatelská služba obce Chorušice</t>
  </si>
  <si>
    <t>20.</t>
  </si>
  <si>
    <t>HUF/PSSN/055586/2024</t>
  </si>
  <si>
    <t>Sociální služby města Brandýs nad Labem-Stará Boleslav</t>
  </si>
  <si>
    <t>Brandýs nad Labem-Stará Boleslav</t>
  </si>
  <si>
    <t>Platy zaměstnanců</t>
  </si>
  <si>
    <t>21.</t>
  </si>
  <si>
    <t>HUF/PSSN/055718/2024</t>
  </si>
  <si>
    <t>Mělnické Vtelno</t>
  </si>
  <si>
    <t>Důstojný život doma</t>
  </si>
  <si>
    <t>22.</t>
  </si>
  <si>
    <t>HUF/PSSN/055916/2024</t>
  </si>
  <si>
    <t>V.O.D.A. z.s.</t>
  </si>
  <si>
    <t>Zajištění provozu denního stacionáře Druhý život</t>
  </si>
  <si>
    <t>23.</t>
  </si>
  <si>
    <t>HUF/PSSN/055620/2024</t>
  </si>
  <si>
    <t>Speciální pečovatelská služba z.s.</t>
  </si>
  <si>
    <t>Speciální pečovatelská služba</t>
  </si>
  <si>
    <t>24.</t>
  </si>
  <si>
    <t>HUF/PSSN/055883/2024</t>
  </si>
  <si>
    <t>Centrum pro zdravotně postižené a seniory Středočeského kraje, o.p.s.</t>
  </si>
  <si>
    <t>Osobní asistence v Centru pro zdravotně postižené a seniory Středočeského kraje</t>
  </si>
  <si>
    <t>25.</t>
  </si>
  <si>
    <t>HUF/PSSN/055691/2024</t>
  </si>
  <si>
    <t>Město Černošice</t>
  </si>
  <si>
    <t>Černošice</t>
  </si>
  <si>
    <t>Pečovatelská služba Černošice - osobní náklady</t>
  </si>
  <si>
    <t>26.</t>
  </si>
  <si>
    <t>HUF/PSSI/055585/2024</t>
  </si>
  <si>
    <t>Pořízení služebního automobilu</t>
  </si>
  <si>
    <t>27.</t>
  </si>
  <si>
    <t>HUF/PSSN/055695/2024</t>
  </si>
  <si>
    <t>Charita Kralupy nad Vltavou</t>
  </si>
  <si>
    <t>Kralupy nad Vltavou</t>
  </si>
  <si>
    <t>Osobní asistence Veronika</t>
  </si>
  <si>
    <t>28.</t>
  </si>
  <si>
    <t>HUF/PSSN/055853/2024</t>
  </si>
  <si>
    <t>Malyra s.r.o.</t>
  </si>
  <si>
    <t xml:space="preserve">Odlehčovací služba v Domě Ludmila </t>
  </si>
  <si>
    <t>29.</t>
  </si>
  <si>
    <t>HUF/PSSN/055940/2024</t>
  </si>
  <si>
    <t>Volno, sdružení pro pomoc rodinám dětí s postižením; z.ú.</t>
  </si>
  <si>
    <t>Odlehčovací služby pro dospělé s autismem a problémovým chováním</t>
  </si>
  <si>
    <t>30.</t>
  </si>
  <si>
    <t>HUF/PSSN/055565/2024</t>
  </si>
  <si>
    <t>Tichý svět, o. p. s.*</t>
  </si>
  <si>
    <t>Tichá linka</t>
  </si>
  <si>
    <t>Dostupnost služeb v rámci specifických průřezových potřeb</t>
  </si>
  <si>
    <t>31.</t>
  </si>
  <si>
    <t>HUF/PSSN/055613/2024</t>
  </si>
  <si>
    <t>Pečovatelská služba města Mladá Boleslav</t>
  </si>
  <si>
    <t>Zajištění stabilního financování sociální služby</t>
  </si>
  <si>
    <t>32.</t>
  </si>
  <si>
    <t>HUF/PSSN/055699/2024</t>
  </si>
  <si>
    <t>Aktivizace klientů Denního stacionáře Kratochvíle v roce 2024</t>
  </si>
  <si>
    <t>33.</t>
  </si>
  <si>
    <t>HUF/PSSN/056027/2024</t>
  </si>
  <si>
    <t>Hospic svaté Hedviky, o.p.s.</t>
  </si>
  <si>
    <t>Podpora terénních služeb Kladno a okolí</t>
  </si>
  <si>
    <t>34.</t>
  </si>
  <si>
    <t>HUF/PSSN/055771/2024</t>
  </si>
  <si>
    <t>Společnost pro ranou péči, z.s.*</t>
  </si>
  <si>
    <t>Hlavní město Praha</t>
  </si>
  <si>
    <t>Raná péče až k vám domů 2024</t>
  </si>
  <si>
    <t>35.</t>
  </si>
  <si>
    <t>HUF/PSSN/055706/2024</t>
  </si>
  <si>
    <t>Komunitní centrum Říčany, o.p.s.</t>
  </si>
  <si>
    <t>Říčany</t>
  </si>
  <si>
    <t xml:space="preserve">Osobní asistence pro seniory a osoby se zdravotním postižením </t>
  </si>
  <si>
    <t>36.</t>
  </si>
  <si>
    <t>HUF/PSSN/055574/2024</t>
  </si>
  <si>
    <t>Domov Ráček o.p.s.</t>
  </si>
  <si>
    <t>Rakovník</t>
  </si>
  <si>
    <t>Denní stacionář Ráček</t>
  </si>
  <si>
    <t>37.</t>
  </si>
  <si>
    <t>HUF/PSSN/055701/2024</t>
  </si>
  <si>
    <t>Oblastní charita Červený Kostelec*</t>
  </si>
  <si>
    <t>Červený Kostelec</t>
  </si>
  <si>
    <t>Odlehčovací služba se zaměřením na roztroušenou sklerózu</t>
  </si>
  <si>
    <t>38.</t>
  </si>
  <si>
    <t>HUF/PSSI/055638/2024</t>
  </si>
  <si>
    <t>Libčice nad Vltavou</t>
  </si>
  <si>
    <t>Modernizace vozového parku - bezpečně, spolehlivě a včas za našimi seniory</t>
  </si>
  <si>
    <t>39.</t>
  </si>
  <si>
    <t>HUF/PSSN/055632/2024</t>
  </si>
  <si>
    <t>Maltézská pomoc</t>
  </si>
  <si>
    <t>Osobní asistence</t>
  </si>
  <si>
    <t>40.</t>
  </si>
  <si>
    <t>HUF/PSSI/055769/2024</t>
  </si>
  <si>
    <t>Centrum sociálních služeb Mělník</t>
  </si>
  <si>
    <t xml:space="preserve"> Automobil pro terénní pečovatelskou službu</t>
  </si>
  <si>
    <t>41.</t>
  </si>
  <si>
    <t>HUF/PSSN/055669/2024</t>
  </si>
  <si>
    <t>Život Plus, z.ú.*</t>
  </si>
  <si>
    <t>Podpora poskytovatele sociálních služeb</t>
  </si>
  <si>
    <t>42.</t>
  </si>
  <si>
    <t>HUF/PSSI/055768/2024</t>
  </si>
  <si>
    <t xml:space="preserve"> Pomůcky pro zajištění denní hygieny seniorů</t>
  </si>
  <si>
    <t>Dostupnost služeb se střední rozvojovou prioritou</t>
  </si>
  <si>
    <t>43.</t>
  </si>
  <si>
    <t>HUF/PSSN/055790/2024</t>
  </si>
  <si>
    <t>Spirála pomoci o.p.s.</t>
  </si>
  <si>
    <t>Osobní asistence - terénní péče v domácím prostředí</t>
  </si>
  <si>
    <t>44.</t>
  </si>
  <si>
    <t>HUF/PSSN/055800/2024</t>
  </si>
  <si>
    <t xml:space="preserve">Sociální rehabilitace </t>
  </si>
  <si>
    <t>45.</t>
  </si>
  <si>
    <t>HUF/PSSI/055755/2024</t>
  </si>
  <si>
    <t>Centrum sociálních a zdravotních služeb Poděbrady o.p.s.</t>
  </si>
  <si>
    <t>Poděbrady</t>
  </si>
  <si>
    <t xml:space="preserve">Zlepšení dostupnosti pečovatelské služby na Rožďalovicku </t>
  </si>
  <si>
    <t>46.</t>
  </si>
  <si>
    <t>HUF/PSSN/055684/2024</t>
  </si>
  <si>
    <t>Centrin CZ s.r.o.</t>
  </si>
  <si>
    <t>Praha východ</t>
  </si>
  <si>
    <t xml:space="preserve">Podpora fungování denního stacionáře organizace Centrin CZ, s.r.o. </t>
  </si>
  <si>
    <t>47.</t>
  </si>
  <si>
    <t>HUF/PSSN/055621/2024</t>
  </si>
  <si>
    <t>SeneCura SeniorCentrum Kolín s.r.o.</t>
  </si>
  <si>
    <t>osobní náklady OS</t>
  </si>
  <si>
    <t>48.</t>
  </si>
  <si>
    <t>HUF/PSSN/055835/2024</t>
  </si>
  <si>
    <t>DĚTSKÉ KRIZOVÉ CENTRUM, z. ú.</t>
  </si>
  <si>
    <t xml:space="preserve">Cesta z pekla týrání a zneužívání –  odborná krizová pomoc dětem týraným, sexuálně zneužívaným, zanedbávaným (syn CAN) či jinak ohroženým v roce 2024 </t>
  </si>
  <si>
    <t>49.</t>
  </si>
  <si>
    <t>HUF/PSSN/055617/2024</t>
  </si>
  <si>
    <t>Jistoty Domova, z.ú.</t>
  </si>
  <si>
    <t>50.</t>
  </si>
  <si>
    <t>HUF/PSSN/056019/2024</t>
  </si>
  <si>
    <t xml:space="preserve">Vítej... o.p.s. </t>
  </si>
  <si>
    <t>Hřebeč</t>
  </si>
  <si>
    <t>Odlehčovací služby pro osoby s autismem</t>
  </si>
  <si>
    <t>51.</t>
  </si>
  <si>
    <t>HUF/PSSN/056064/2024</t>
  </si>
  <si>
    <t>Villa Vallila, z.ú.</t>
  </si>
  <si>
    <t>Votice</t>
  </si>
  <si>
    <t>Odlehčovací služba ve Ville Vallile</t>
  </si>
  <si>
    <t>52.</t>
  </si>
  <si>
    <t>HUF/PSSI/056062/2024</t>
  </si>
  <si>
    <t>RUAH o.p.s.</t>
  </si>
  <si>
    <t>Pořízení automobilu pro odlehčovací terénní službu</t>
  </si>
  <si>
    <t>53.</t>
  </si>
  <si>
    <t>HUF/PSSI/056006/2024</t>
  </si>
  <si>
    <t>Klubíčko Beroun, z.ú.</t>
  </si>
  <si>
    <t>Nákup automobilu pro asistovanou dopravu imobilních klientů</t>
  </si>
  <si>
    <t>54.</t>
  </si>
  <si>
    <t>HUF/PSSN/055946/2024</t>
  </si>
  <si>
    <t>Národní ústav pro autismus, z.ú.</t>
  </si>
  <si>
    <t>Praha 8</t>
  </si>
  <si>
    <t>55.</t>
  </si>
  <si>
    <t>HUF/PSSI/055904/2024</t>
  </si>
  <si>
    <t>Služební automobil pro sociální službu domácího hospice</t>
  </si>
  <si>
    <t>56.</t>
  </si>
  <si>
    <t>HUF/PSSI/055955/2024</t>
  </si>
  <si>
    <t>Pečovatelská služba Městec Králové, s.r.o.</t>
  </si>
  <si>
    <t>Nákup nového osboního automobilu</t>
  </si>
  <si>
    <t>57.</t>
  </si>
  <si>
    <t>HUF/PSSN/055914/2024</t>
  </si>
  <si>
    <t>Tyfloservis, o.p.s.*</t>
  </si>
  <si>
    <t>Sociální rehabilitace osob s těžkým zrakovým postižením na území Středočeského kraje</t>
  </si>
  <si>
    <t>58.</t>
  </si>
  <si>
    <t>HUF/PSSI/055823/2024</t>
  </si>
  <si>
    <t>Centrum sociálních služeb Hvozdy, o.p.s.</t>
  </si>
  <si>
    <t>Rozšíření působnosti terénní sociální služby</t>
  </si>
  <si>
    <t>59.</t>
  </si>
  <si>
    <t>HUF/PSSN/055780/2024</t>
  </si>
  <si>
    <t>Handicap centrum Srdce, o. p. s.</t>
  </si>
  <si>
    <t>Denní stacionář HCS Poděbrady</t>
  </si>
  <si>
    <t>60.</t>
  </si>
  <si>
    <t>HUF/PSSN/055803/2024</t>
  </si>
  <si>
    <t>Vybavení nového denního stacionáře v Rožďalovicích</t>
  </si>
  <si>
    <t>61.</t>
  </si>
  <si>
    <t>HUF/PSSN/055719/2024</t>
  </si>
  <si>
    <t>HEWER, z.s.</t>
  </si>
  <si>
    <t>Osobní asistence pro občany Středočeského kraje</t>
  </si>
  <si>
    <t>62.</t>
  </si>
  <si>
    <t>HUF/PSSN/055634/2024</t>
  </si>
  <si>
    <t>Sociálně aktivizační služby pro rodiny s dětmi</t>
  </si>
  <si>
    <t>63.</t>
  </si>
  <si>
    <t>HUF/PSSN/055570/2024</t>
  </si>
  <si>
    <t>Slaný</t>
  </si>
  <si>
    <t xml:space="preserve">Oprava a údržba zázemí pro pečovatelky terénní pečovatelské služby ve Slaném </t>
  </si>
  <si>
    <t>64.</t>
  </si>
  <si>
    <t>HUF/PSSN/055702/2024</t>
  </si>
  <si>
    <t>R - Mosty, z.s.</t>
  </si>
  <si>
    <t>Praha 3</t>
  </si>
  <si>
    <t>Azylový dům R-Mosty</t>
  </si>
  <si>
    <t>65.</t>
  </si>
  <si>
    <t>HUF/PSSN/056045/2024</t>
  </si>
  <si>
    <t>LUMA MB, z. s.</t>
  </si>
  <si>
    <t>LUMA pomáhá ohroženým dětem 2024</t>
  </si>
  <si>
    <t>66.</t>
  </si>
  <si>
    <t>HUF/PSSI/055775/2024</t>
  </si>
  <si>
    <t>67.</t>
  </si>
  <si>
    <t>HUF/PSSN/056039/2024</t>
  </si>
  <si>
    <t>Dobrovolnické centrum Kladno, z. s.</t>
  </si>
  <si>
    <t>68.</t>
  </si>
  <si>
    <t>HUF/PSSI/055612/2024</t>
  </si>
  <si>
    <t>Domov důchodců Čáslav</t>
  </si>
  <si>
    <t>Čáslav</t>
  </si>
  <si>
    <t xml:space="preserve">investiční </t>
  </si>
  <si>
    <t>69.</t>
  </si>
  <si>
    <t>HUF/PSSI/055624/2024</t>
  </si>
  <si>
    <t>Domov Na Výsluní,Hořovice</t>
  </si>
  <si>
    <t>Nákup polohovacích lůžek pro nadměrně obézní klienty</t>
  </si>
  <si>
    <t>70.</t>
  </si>
  <si>
    <t>HUF/PSSN/055561/2024</t>
  </si>
  <si>
    <t>SEMIRAMIS z.ú.</t>
  </si>
  <si>
    <t>Nymburk</t>
  </si>
  <si>
    <t>Terénní programy SEMIRAMIS</t>
  </si>
  <si>
    <t>71.</t>
  </si>
  <si>
    <t>HUF/PSSN/055722/2024</t>
  </si>
  <si>
    <t>Statek Vlčkovice, o.p.s.</t>
  </si>
  <si>
    <t>Podpora rodin ve službě SASR</t>
  </si>
  <si>
    <t>72.</t>
  </si>
  <si>
    <t>HUF/PSSN/055680/2024</t>
  </si>
  <si>
    <t>Socius, z. ú.</t>
  </si>
  <si>
    <t>Podpora terénní odlehčovací služby Sociusu, z. ú.</t>
  </si>
  <si>
    <t>73.</t>
  </si>
  <si>
    <t>HUF/PSSN/055981/2024</t>
  </si>
  <si>
    <t>Dřevčická o.p.s.</t>
  </si>
  <si>
    <t>Brandýs n/Lab.-St. Bol.</t>
  </si>
  <si>
    <t>Nové matrace pro klienty DS</t>
  </si>
  <si>
    <t>74.</t>
  </si>
  <si>
    <t>HUF/PSSN/055656/2024</t>
  </si>
  <si>
    <t>Služby pro rodiny s dětmi</t>
  </si>
  <si>
    <t>75.</t>
  </si>
  <si>
    <t>HUF/PSSN/055785/2024</t>
  </si>
  <si>
    <t>Oblastní spolek ČČK Beroun</t>
  </si>
  <si>
    <t>Azylový dům Berounka</t>
  </si>
  <si>
    <t>76.</t>
  </si>
  <si>
    <t>HUF/PSSN/056024/2024</t>
  </si>
  <si>
    <t>Zdravotní ústav Most k domovu z.ú.</t>
  </si>
  <si>
    <t>Dorovnání mezd pracovníků na konkurenceschopnou úroveň</t>
  </si>
  <si>
    <t>77.</t>
  </si>
  <si>
    <t>HUF/PSSN/055640/2024</t>
  </si>
  <si>
    <t>Renata Nekolová</t>
  </si>
  <si>
    <t>Linka důvěry SOS - Telefonická krizová pomoc</t>
  </si>
  <si>
    <t>78.</t>
  </si>
  <si>
    <t>HUF/PSSN/055594/2024</t>
  </si>
  <si>
    <t>Chráněné bydlení ve Ville Vallile</t>
  </si>
  <si>
    <t>79.</t>
  </si>
  <si>
    <t>HUF/PSSN/055858/2024</t>
  </si>
  <si>
    <t>Česká asociace paraplegiků – CZEPA, z.s.*</t>
  </si>
  <si>
    <t>Odborné sociální poradenství</t>
  </si>
  <si>
    <t>80.</t>
  </si>
  <si>
    <t>HUF/PSSN/055564/2024</t>
  </si>
  <si>
    <t>Laxus z.ú.</t>
  </si>
  <si>
    <t>Centrum adiktologických služeb Nymburk</t>
  </si>
  <si>
    <t>81.</t>
  </si>
  <si>
    <t>HUF/PSSI/055985/2024</t>
  </si>
  <si>
    <t>Portus Praha z.ú.</t>
  </si>
  <si>
    <t>Efektivně za klienty</t>
  </si>
  <si>
    <t>82.</t>
  </si>
  <si>
    <t>HUF/PSSN/055758/2024</t>
  </si>
  <si>
    <t>Dům Kněžny Emmy - domov pro seniory</t>
  </si>
  <si>
    <t>Komfort pro klienty domova se zvláštním režimem</t>
  </si>
  <si>
    <t>83.</t>
  </si>
  <si>
    <t>HUF/PSSN/055976/2024</t>
  </si>
  <si>
    <t>Arcidiecézní charita Praha</t>
  </si>
  <si>
    <t>Azylovýdům sv. Gerarda pro rodiny s dětmi</t>
  </si>
  <si>
    <t>84.</t>
  </si>
  <si>
    <t>HUF/PSSN/056065/2024</t>
  </si>
  <si>
    <t>Specializace odborného sociálního poradenství</t>
  </si>
  <si>
    <t>85.</t>
  </si>
  <si>
    <t>HUF/PSSN/055999/2024</t>
  </si>
  <si>
    <t>Clementas Kolín, z.ú.</t>
  </si>
  <si>
    <t>Terapeutická zahrada</t>
  </si>
  <si>
    <t>86.</t>
  </si>
  <si>
    <t>HUF/PSSN/056002/2024</t>
  </si>
  <si>
    <t>Nové matrace pro klienty DZR</t>
  </si>
  <si>
    <t>87.</t>
  </si>
  <si>
    <t>HUF/PSSN/055692/2024</t>
  </si>
  <si>
    <t>Magdaléna, o.p.s.</t>
  </si>
  <si>
    <t>Terénní program Magdaléna Berounsko a Rakovnicko</t>
  </si>
  <si>
    <t>88.</t>
  </si>
  <si>
    <t>HUF/PSSN/055990/2024</t>
  </si>
  <si>
    <t>VAŠE sociální služby s.r.o.*</t>
  </si>
  <si>
    <t>Praha Západ</t>
  </si>
  <si>
    <t>89.</t>
  </si>
  <si>
    <t>HUF/PSSN/056012/2024</t>
  </si>
  <si>
    <t>Diakonie ČCE - středisko Střední Čechy</t>
  </si>
  <si>
    <t>Podpora domovů rodinného typu</t>
  </si>
  <si>
    <t>90.</t>
  </si>
  <si>
    <t>HUF/PSSN/055689/2024</t>
  </si>
  <si>
    <t>Národní ústav pro autismus, z.ú.*</t>
  </si>
  <si>
    <t>Domov se zvláštním režimem pro lidi s autismem</t>
  </si>
  <si>
    <t>91.</t>
  </si>
  <si>
    <t>HUF/PSSN/055711/2024</t>
  </si>
  <si>
    <t>Týdenní stacionář HCS Poděbrady</t>
  </si>
  <si>
    <t>92.</t>
  </si>
  <si>
    <t>HUF/PSSN/055782/2024</t>
  </si>
  <si>
    <t>Rodinné centrum ROUTA , z.s.</t>
  </si>
  <si>
    <t>Sociálně aktivizační služba pro rodiny s dětmi</t>
  </si>
  <si>
    <t>93.</t>
  </si>
  <si>
    <t>HUF/PSSI/056010/2024</t>
  </si>
  <si>
    <t>Centrum služeb Slunce všem, o.p.s.</t>
  </si>
  <si>
    <t>Automobil DOZP</t>
  </si>
  <si>
    <t>94.</t>
  </si>
  <si>
    <t>HUF/PSSN/055972/2024</t>
  </si>
  <si>
    <t>Komunitní centrum Petrklíč, z.s.</t>
  </si>
  <si>
    <t>Česká Třebová</t>
  </si>
  <si>
    <t>Osobní asistence Petrklíč</t>
  </si>
  <si>
    <t>95.</t>
  </si>
  <si>
    <t>HUF/PSSN/055659/2024</t>
  </si>
  <si>
    <t>Respondeo, z. s.</t>
  </si>
  <si>
    <t>SAS Respondeo</t>
  </si>
  <si>
    <t>96.</t>
  </si>
  <si>
    <t>HUF/PSSN/055619/2024</t>
  </si>
  <si>
    <t>NADĚJE</t>
  </si>
  <si>
    <t xml:space="preserve">Praha 5 </t>
  </si>
  <si>
    <t>pokrytí části nákladů na provoz nízkoprahového denního centra v Mladé Boleslavi</t>
  </si>
  <si>
    <t>97.</t>
  </si>
  <si>
    <t>HUF/PSSN/055647/2024</t>
  </si>
  <si>
    <t>osobní náklady DZR</t>
  </si>
  <si>
    <t>98.</t>
  </si>
  <si>
    <t>HUF/PSSN/055717/2024</t>
  </si>
  <si>
    <t>Společenství Dobromysl</t>
  </si>
  <si>
    <t>Týdenní stacionář Dobromysl - pokrytí energií a části mzdových nákladů</t>
  </si>
  <si>
    <t>99.</t>
  </si>
  <si>
    <t>HUF/PSSN/055878/2024</t>
  </si>
  <si>
    <t>Sociální rehabilitace</t>
  </si>
  <si>
    <t>100.</t>
  </si>
  <si>
    <t>HUF/PSSN/055849/2024</t>
  </si>
  <si>
    <t>Pro zdraví 21 z.ú.</t>
  </si>
  <si>
    <t>SAS -osobní náklady</t>
  </si>
  <si>
    <t>101.</t>
  </si>
  <si>
    <t>HUF/PSSN/056018/2024</t>
  </si>
  <si>
    <t>Chráněné bydlení / DOZP pro osoby s autismem</t>
  </si>
  <si>
    <t>102.</t>
  </si>
  <si>
    <t>HUF/PSSN/055929/2024</t>
  </si>
  <si>
    <t>Centrum sociálních služeb v Lysé nad Labem z.ú.</t>
  </si>
  <si>
    <t>Lysá nad Labem</t>
  </si>
  <si>
    <t>Sociálně aktivizační služby pro rodiny s dětmi.</t>
  </si>
  <si>
    <t>103.</t>
  </si>
  <si>
    <t>HUF/PSSN/056016/2024</t>
  </si>
  <si>
    <t>Komplexní péče v Hospici Anežky České 2023</t>
  </si>
  <si>
    <t>104.</t>
  </si>
  <si>
    <t>HUF/PSSN/055757/2024</t>
  </si>
  <si>
    <t xml:space="preserve">Povídej, z. s. </t>
  </si>
  <si>
    <t>Linka důvěry</t>
  </si>
  <si>
    <t>105.</t>
  </si>
  <si>
    <t>HUF/PSSN/055979/2024</t>
  </si>
  <si>
    <t>DOZP Portus Praha</t>
  </si>
  <si>
    <t>106.</t>
  </si>
  <si>
    <t>HUF/PSSN/055569/2024</t>
  </si>
  <si>
    <t>FIT SENIOR Příbram, z.s.</t>
  </si>
  <si>
    <t>Příbram</t>
  </si>
  <si>
    <t>Rozšíření terénní aktivizační služby pro seniory s FIT SENIOR Příbram</t>
  </si>
  <si>
    <t>107.</t>
  </si>
  <si>
    <t>HUF/PSSN/055992/2024</t>
  </si>
  <si>
    <t>Global Partner Péče, z.ú.</t>
  </si>
  <si>
    <t>Odlehčovací služby pro občany Mladoboleslavska</t>
  </si>
  <si>
    <t>108.</t>
  </si>
  <si>
    <t>HUF/PSSN/055873/2024</t>
  </si>
  <si>
    <t>CENTRUM HÁJEK z.ú. *</t>
  </si>
  <si>
    <t>Nýřany</t>
  </si>
  <si>
    <t>Sociální rehabilitace - zajištění základních činností</t>
  </si>
  <si>
    <t>109.</t>
  </si>
  <si>
    <t>HUF/PSSN/056057/2024</t>
  </si>
  <si>
    <t>Navýšení kapacity odborného sociálního poradenství v domácím prostředí</t>
  </si>
  <si>
    <t>Dobrá rada nad zlato</t>
  </si>
  <si>
    <t>Oblastní charita Kutná Hora</t>
  </si>
  <si>
    <t>HUF/PSSN/055643/2024</t>
  </si>
  <si>
    <t>Nízkoprahové denní centrum Prostor +</t>
  </si>
  <si>
    <t>Prostor plus o.p.s.</t>
  </si>
  <si>
    <t>HUF/PSSN/055798/2024</t>
  </si>
  <si>
    <t>PORADENSTVÍ PRO PEČUJÍCÍ a POZŮSTALÉ</t>
  </si>
  <si>
    <t>TŘI, z.ú.</t>
  </si>
  <si>
    <t>HUF/PSSN/056028/2024</t>
  </si>
  <si>
    <t>Odborné sociální poradenství - Rodinná poradna Slaný</t>
  </si>
  <si>
    <t>Kolpingova rodina Smečno</t>
  </si>
  <si>
    <t>HUF/PSSN/055603/2024</t>
  </si>
  <si>
    <t>Dětství bez násilí: Specializovaná distanční podpora pro děti ohrožené násilím</t>
  </si>
  <si>
    <t>Centrum LOCIKA, z.ú. *</t>
  </si>
  <si>
    <t>HUF/PSSN/055588/2024</t>
  </si>
  <si>
    <t>Dofinancování pečovatelské služby 2024</t>
  </si>
  <si>
    <t>Kvalitní podzim života, z.ú.</t>
  </si>
  <si>
    <t>HUF/PSSN/055610/2024</t>
  </si>
  <si>
    <t>Hospicová poradna</t>
  </si>
  <si>
    <t>Domácí hospic Srdcem, z.ú.</t>
  </si>
  <si>
    <t>HUF/PSSN/055909/2024</t>
  </si>
  <si>
    <t>Doma je doma</t>
  </si>
  <si>
    <t>HUF/PSSN/055738/2024</t>
  </si>
  <si>
    <t>Český Brod</t>
  </si>
  <si>
    <t>LECCOS, z. s.</t>
  </si>
  <si>
    <t>HUF/PSSN/055635/2024</t>
  </si>
  <si>
    <t>Raná péče Diakonie ve Středočeském kraji</t>
  </si>
  <si>
    <t>Diakonie Českobratrské církve evangelické - Středisko celostátních programů a služeb</t>
  </si>
  <si>
    <t>HUF/PSSN/055930/2024</t>
  </si>
  <si>
    <t>Tlumočnické služby pro neslyšící</t>
  </si>
  <si>
    <t>Centrum pro neslyšící a nedoslýchavé pro Prahu a Středočeský kraj, o.p.s.</t>
  </si>
  <si>
    <t>HUF/PSSN/055608/2024</t>
  </si>
  <si>
    <t>Oborné sociální poradenství poskytované hospicovým a ostatním klientům</t>
  </si>
  <si>
    <t>HOSPIC TEMPUS, z.s.</t>
  </si>
  <si>
    <t>HUF/PSSI/056000/2024</t>
  </si>
  <si>
    <t>Sociální rehabilitace pro osoby se sluchovým postižením a seniory</t>
  </si>
  <si>
    <t>HUF/PSSN/055599/2024</t>
  </si>
  <si>
    <t>Podpora služby Odlehčovací služby terénní organizace ALKA</t>
  </si>
  <si>
    <t>ALKA, o.p.s.</t>
  </si>
  <si>
    <t>HUF/PSSN/055704/2024</t>
  </si>
  <si>
    <t>Podpora služby Denní stacionář organizace ALKA</t>
  </si>
  <si>
    <t>HUF/PSSN/055703/2024</t>
  </si>
  <si>
    <t>Automobil pro pečovatelskou službu</t>
  </si>
  <si>
    <t>HUF/PSSI/056026/2024</t>
  </si>
  <si>
    <t>Odborné sociální poradenství v rámci paliativní a pozůstalostní péče</t>
  </si>
  <si>
    <t>Domácí hospic Nablízku, z. ú.</t>
  </si>
  <si>
    <t>HUF/PSSN/055729/2024</t>
  </si>
  <si>
    <t>Podpora pracovníků přímé péče denního stacionáře</t>
  </si>
  <si>
    <t>Pečovatelská služba města Pečky</t>
  </si>
  <si>
    <t>HUF/PSSN/055657/2024</t>
  </si>
  <si>
    <t>Charitní pečovatelská služba (Mnichovo Hradiště)</t>
  </si>
  <si>
    <t>Litoměřice</t>
  </si>
  <si>
    <t>Diecézní charita Litoměřice</t>
  </si>
  <si>
    <t>HUF/PSSN/056060/2024</t>
  </si>
  <si>
    <t>Podpora pečovatelské služby Charity Příbram</t>
  </si>
  <si>
    <t>Charita Příbram</t>
  </si>
  <si>
    <t>HUF/PSSN/056058/2024</t>
  </si>
  <si>
    <t>Podpora seniorů a neformálních pečujících v Denním stacionáři Domova sv. Anežky České</t>
  </si>
  <si>
    <t>Charita Beroun</t>
  </si>
  <si>
    <t>HUF/PSSN/055956/2024</t>
  </si>
  <si>
    <t xml:space="preserve">Poskytování odlehčovacích služeb hospicovým a ostatním klientům </t>
  </si>
  <si>
    <t>HUF/PSSN/055840/2024</t>
  </si>
  <si>
    <t>Podpora pracovníků přímé péče pečovatelské služby</t>
  </si>
  <si>
    <t>HUF/PSSN/055584/2024</t>
  </si>
  <si>
    <t>Návrh na poskytnutí dotací z Programu 2024 pro poskytování dotací z rozpočtu Středočeského kraje 
ze Středočeského Humanitárního fondu
v rámci tematického zadání: "Podpora sociálních služeb"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</si>
  <si>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</si>
  <si>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</si>
  <si>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</si>
  <si>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</si>
  <si>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</si>
  <si>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</si>
  <si>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</si>
  <si>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</si>
  <si>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</si>
  <si>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</si>
  <si>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</si>
  <si>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</si>
  <si>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</si>
  <si>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</si>
  <si>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</si>
  <si>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</si>
  <si>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</si>
  <si>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</si>
  <si>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</si>
  <si>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</si>
  <si>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</si>
  <si>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</si>
  <si>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</si>
  <si>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Nákup malého auto pro SAS pro rodiny s dětmi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</si>
</sst>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yyyy\-mm\-dd\ hh:mm:ss"/>
  </numFmts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b/>
      <sz val="10"/>
      <name val="Aptos Narrow"/>
      <family val="2"/>
      <charset val="238"/>
      <scheme val="minor"/>
    </font>
    <font>
      <sz val="10"/>
      <color theme="4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165" fontId="6" fillId="0" borderId="7" xfId="1" applyNumberFormat="1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4" fontId="7" fillId="3" borderId="5" xfId="0" applyNumberFormat="1" applyFont="1" applyFill="1" applyBorder="1" applyAlignment="1">
      <alignment horizontal="center" vertical="center"/>
    </xf>
    <xf numFmtId="4" fontId="7" fillId="3" borderId="6" xfId="0" applyNumberFormat="1" applyFont="1" applyFill="1" applyBorder="1" applyAlignment="1">
      <alignment horizontal="center" vertical="center"/>
    </xf>
    <xf numFmtId="165" fontId="6" fillId="3" borderId="7" xfId="1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4" fontId="7" fillId="0" borderId="8" xfId="0" applyNumberFormat="1" applyFont="1" applyBorder="1" applyAlignment="1">
      <alignment horizontal="center" vertical="center"/>
    </xf>
    <xf numFmtId="165" fontId="6" fillId="0" borderId="9" xfId="1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4" fontId="7" fillId="0" borderId="11" xfId="0" applyNumberFormat="1" applyFont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165" fontId="6" fillId="0" borderId="12" xfId="1" applyNumberFormat="1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left" vertical="center" wrapText="1"/>
    </xf>
    <xf numFmtId="4" fontId="7" fillId="3" borderId="8" xfId="0" applyNumberFormat="1" applyFont="1" applyFill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4" fontId="7" fillId="3" borderId="15" xfId="0" applyNumberFormat="1" applyFont="1" applyFill="1" applyBorder="1" applyAlignment="1">
      <alignment horizontal="center" vertical="center"/>
    </xf>
    <xf numFmtId="165" fontId="6" fillId="3" borderId="16" xfId="1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17" xfId="0" applyBorder="1"/>
    <xf numFmtId="0" fontId="0" fillId="0" borderId="0" xfId="0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</cellXfs>
  <cellStyles count="2">
    <cellStyle name="Normální" xfId="0" builtinId="0"/>
    <cellStyle name="Normální 2 2" xfId="1" xr:uid="{FA1E8406-C582-40C1-8025-1F18497AE9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5FA76-E8A7-4D25-A860-9D3812434C28}">
  <sheetPr>
    <pageSetUpPr fitToPage="1"/>
  </sheetPr>
  <dimension ref="A1:K137"/>
  <sheetViews>
    <sheetView tabSelected="1" topLeftCell="A124" zoomScale="80" zoomScaleNormal="80" workbookViewId="0">
      <selection activeCell="G145" sqref="G145"/>
    </sheetView>
  </sheetViews>
  <sheetFormatPr defaultRowHeight="15" x14ac:dyDescent="0.25"/>
  <cols>
    <col min="1" max="1" width="6.28515625" style="1" customWidth="1"/>
    <col min="2" max="2" width="21.85546875" customWidth="1"/>
    <col min="3" max="3" width="37.28515625" bestFit="1" customWidth="1"/>
    <col min="4" max="4" width="15.42578125" style="49" customWidth="1"/>
    <col min="5" max="5" width="53.5703125" customWidth="1"/>
    <col min="6" max="6" width="47.42578125" customWidth="1"/>
    <col min="7" max="7" width="11.7109375" bestFit="1" customWidth="1"/>
    <col min="8" max="10" width="14.7109375" customWidth="1"/>
    <col min="11" max="11" width="22" style="47" customWidth="1"/>
  </cols>
  <sheetData>
    <row r="1" spans="1:11" x14ac:dyDescent="0.25">
      <c r="H1" s="2"/>
      <c r="I1" s="2"/>
      <c r="J1" s="2"/>
      <c r="K1" s="2"/>
    </row>
    <row r="2" spans="1:11" ht="57.75" customHeight="1" x14ac:dyDescent="0.25">
      <c r="A2" s="3" t="s">
        <v>528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1" ht="15.75" thickBot="1" x14ac:dyDescent="0.3">
      <c r="A3" s="6" t="s">
        <v>0</v>
      </c>
      <c r="B3" s="6"/>
      <c r="C3" s="6"/>
      <c r="D3" s="6"/>
      <c r="E3" s="6"/>
      <c r="F3" s="6"/>
      <c r="G3" s="6"/>
      <c r="H3" s="6"/>
      <c r="I3" s="6"/>
      <c r="J3" s="7">
        <v>74000000</v>
      </c>
      <c r="K3" s="8"/>
    </row>
    <row r="4" spans="1:11" ht="41.25" thickBot="1" x14ac:dyDescent="0.3">
      <c r="A4" s="54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10" t="s">
        <v>9</v>
      </c>
      <c r="J4" s="9" t="s">
        <v>10</v>
      </c>
      <c r="K4" s="51" t="s">
        <v>11</v>
      </c>
    </row>
    <row r="5" spans="1:11" ht="39.950000000000003" customHeight="1" x14ac:dyDescent="0.25">
      <c r="A5" s="55" t="s">
        <v>12</v>
      </c>
      <c r="B5" s="13" t="s">
        <v>13</v>
      </c>
      <c r="C5" s="14" t="s">
        <v>14</v>
      </c>
      <c r="D5" s="15" t="s">
        <v>15</v>
      </c>
      <c r="E5" s="14" t="s">
        <v>16</v>
      </c>
      <c r="F5" s="14" t="s">
        <v>17</v>
      </c>
      <c r="G5" s="16">
        <v>90.714285714300004</v>
      </c>
      <c r="H5" s="16">
        <v>900000</v>
      </c>
      <c r="I5" s="50">
        <v>900000</v>
      </c>
      <c r="J5" s="53">
        <f>I5</f>
        <v>900000</v>
      </c>
      <c r="K5" s="18">
        <v>45406.740497685183</v>
      </c>
    </row>
    <row r="6" spans="1:11" ht="39.950000000000003" customHeight="1" x14ac:dyDescent="0.25">
      <c r="A6" s="12" t="s">
        <v>18</v>
      </c>
      <c r="B6" s="13" t="s">
        <v>527</v>
      </c>
      <c r="C6" s="14" t="s">
        <v>512</v>
      </c>
      <c r="D6" s="15" t="s">
        <v>55</v>
      </c>
      <c r="E6" s="14" t="s">
        <v>526</v>
      </c>
      <c r="F6" s="14" t="s">
        <v>17</v>
      </c>
      <c r="G6" s="16">
        <v>90.285714285699996</v>
      </c>
      <c r="H6" s="16">
        <v>700000</v>
      </c>
      <c r="I6" s="17">
        <v>700000</v>
      </c>
      <c r="J6" s="16">
        <f>I6+J5</f>
        <v>1600000</v>
      </c>
      <c r="K6" s="18">
        <v>45406.487442129626</v>
      </c>
    </row>
    <row r="7" spans="1:11" ht="39.950000000000003" customHeight="1" x14ac:dyDescent="0.25">
      <c r="A7" s="56" t="s">
        <v>23</v>
      </c>
      <c r="B7" s="13" t="s">
        <v>525</v>
      </c>
      <c r="C7" s="14" t="s">
        <v>497</v>
      </c>
      <c r="D7" s="15" t="s">
        <v>102</v>
      </c>
      <c r="E7" s="14" t="s">
        <v>524</v>
      </c>
      <c r="F7" s="14" t="s">
        <v>17</v>
      </c>
      <c r="G7" s="16">
        <v>90.285714285699996</v>
      </c>
      <c r="H7" s="16">
        <v>600000</v>
      </c>
      <c r="I7" s="17">
        <v>600000</v>
      </c>
      <c r="J7" s="16">
        <f>J6+I7</f>
        <v>2200000</v>
      </c>
      <c r="K7" s="18">
        <v>45406.923668981479</v>
      </c>
    </row>
    <row r="8" spans="1:11" ht="39.950000000000003" customHeight="1" x14ac:dyDescent="0.25">
      <c r="A8" s="12" t="s">
        <v>28</v>
      </c>
      <c r="B8" s="13" t="s">
        <v>19</v>
      </c>
      <c r="C8" s="14" t="s">
        <v>20</v>
      </c>
      <c r="D8" s="15" t="s">
        <v>21</v>
      </c>
      <c r="E8" s="14" t="s">
        <v>22</v>
      </c>
      <c r="F8" s="14" t="s">
        <v>17</v>
      </c>
      <c r="G8" s="16">
        <v>88.571428571400006</v>
      </c>
      <c r="H8" s="16">
        <v>900000</v>
      </c>
      <c r="I8" s="17">
        <v>900000</v>
      </c>
      <c r="J8" s="16">
        <f>I8+J7</f>
        <v>3100000</v>
      </c>
      <c r="K8" s="18">
        <v>45405.400543981479</v>
      </c>
    </row>
    <row r="9" spans="1:11" ht="39.950000000000003" customHeight="1" x14ac:dyDescent="0.25">
      <c r="A9" s="56" t="s">
        <v>33</v>
      </c>
      <c r="B9" s="13" t="s">
        <v>523</v>
      </c>
      <c r="C9" s="14" t="s">
        <v>522</v>
      </c>
      <c r="D9" s="15" t="s">
        <v>69</v>
      </c>
      <c r="E9" s="14" t="s">
        <v>521</v>
      </c>
      <c r="F9" s="14" t="s">
        <v>17</v>
      </c>
      <c r="G9" s="16">
        <v>88.5</v>
      </c>
      <c r="H9" s="16">
        <v>900000</v>
      </c>
      <c r="I9" s="17">
        <v>900000</v>
      </c>
      <c r="J9" s="16">
        <f>J8+I9</f>
        <v>4000000</v>
      </c>
      <c r="K9" s="18">
        <v>45405.502141203702</v>
      </c>
    </row>
    <row r="10" spans="1:11" ht="39.950000000000003" customHeight="1" x14ac:dyDescent="0.25">
      <c r="A10" s="12" t="s">
        <v>38</v>
      </c>
      <c r="B10" s="13" t="s">
        <v>24</v>
      </c>
      <c r="C10" s="14" t="s">
        <v>25</v>
      </c>
      <c r="D10" s="15" t="s">
        <v>26</v>
      </c>
      <c r="E10" s="14" t="s">
        <v>27</v>
      </c>
      <c r="F10" s="14" t="s">
        <v>17</v>
      </c>
      <c r="G10" s="16">
        <v>87.857142857100001</v>
      </c>
      <c r="H10" s="16">
        <v>900000</v>
      </c>
      <c r="I10" s="17">
        <v>900000</v>
      </c>
      <c r="J10" s="16">
        <f>I10+J9</f>
        <v>4900000</v>
      </c>
      <c r="K10" s="18">
        <v>45407.366516203707</v>
      </c>
    </row>
    <row r="11" spans="1:11" ht="39.950000000000003" customHeight="1" x14ac:dyDescent="0.25">
      <c r="A11" s="56" t="s">
        <v>43</v>
      </c>
      <c r="B11" s="13" t="s">
        <v>29</v>
      </c>
      <c r="C11" s="14" t="s">
        <v>30</v>
      </c>
      <c r="D11" s="15" t="s">
        <v>31</v>
      </c>
      <c r="E11" s="14" t="s">
        <v>32</v>
      </c>
      <c r="F11" s="14" t="s">
        <v>17</v>
      </c>
      <c r="G11" s="16">
        <v>87.857142857100001</v>
      </c>
      <c r="H11" s="16">
        <v>400000</v>
      </c>
      <c r="I11" s="17">
        <v>400000</v>
      </c>
      <c r="J11" s="16">
        <f>J10+I11</f>
        <v>5300000</v>
      </c>
      <c r="K11" s="18">
        <v>45407.513356481482</v>
      </c>
    </row>
    <row r="12" spans="1:11" ht="39.950000000000003" customHeight="1" x14ac:dyDescent="0.25">
      <c r="A12" s="12" t="s">
        <v>48</v>
      </c>
      <c r="B12" s="13" t="s">
        <v>34</v>
      </c>
      <c r="C12" s="14" t="s">
        <v>35</v>
      </c>
      <c r="D12" s="15" t="s">
        <v>36</v>
      </c>
      <c r="E12" s="14" t="s">
        <v>37</v>
      </c>
      <c r="F12" s="14" t="s">
        <v>17</v>
      </c>
      <c r="G12" s="16">
        <v>86.571428571400006</v>
      </c>
      <c r="H12" s="16">
        <v>900000</v>
      </c>
      <c r="I12" s="17">
        <v>900000</v>
      </c>
      <c r="J12" s="16">
        <f>I12+J11</f>
        <v>6200000</v>
      </c>
      <c r="K12" s="18">
        <v>45392.462129629632</v>
      </c>
    </row>
    <row r="13" spans="1:11" ht="39.950000000000003" customHeight="1" x14ac:dyDescent="0.25">
      <c r="A13" s="56" t="s">
        <v>52</v>
      </c>
      <c r="B13" s="13" t="s">
        <v>39</v>
      </c>
      <c r="C13" s="14" t="s">
        <v>40</v>
      </c>
      <c r="D13" s="15" t="s">
        <v>41</v>
      </c>
      <c r="E13" s="14" t="s">
        <v>42</v>
      </c>
      <c r="F13" s="14" t="s">
        <v>17</v>
      </c>
      <c r="G13" s="16">
        <v>86.142857142899999</v>
      </c>
      <c r="H13" s="16">
        <v>148000</v>
      </c>
      <c r="I13" s="17">
        <v>148000</v>
      </c>
      <c r="J13" s="16">
        <f>J12+I13</f>
        <v>6348000</v>
      </c>
      <c r="K13" s="18">
        <v>45406.633877314816</v>
      </c>
    </row>
    <row r="14" spans="1:11" ht="39.950000000000003" customHeight="1" x14ac:dyDescent="0.25">
      <c r="A14" s="12" t="s">
        <v>57</v>
      </c>
      <c r="B14" s="13" t="s">
        <v>44</v>
      </c>
      <c r="C14" s="14" t="s">
        <v>45</v>
      </c>
      <c r="D14" s="15" t="s">
        <v>46</v>
      </c>
      <c r="E14" s="14" t="s">
        <v>47</v>
      </c>
      <c r="F14" s="14" t="s">
        <v>17</v>
      </c>
      <c r="G14" s="16">
        <v>85.857142857100001</v>
      </c>
      <c r="H14" s="16">
        <v>791500</v>
      </c>
      <c r="I14" s="17">
        <v>791500</v>
      </c>
      <c r="J14" s="16">
        <f>I14+J13</f>
        <v>7139500</v>
      </c>
      <c r="K14" s="18">
        <v>45394.439212962963</v>
      </c>
    </row>
    <row r="15" spans="1:11" ht="39.950000000000003" customHeight="1" x14ac:dyDescent="0.25">
      <c r="A15" s="56" t="s">
        <v>62</v>
      </c>
      <c r="B15" s="13" t="s">
        <v>49</v>
      </c>
      <c r="C15" s="14" t="s">
        <v>50</v>
      </c>
      <c r="D15" s="15" t="s">
        <v>21</v>
      </c>
      <c r="E15" s="14" t="s">
        <v>51</v>
      </c>
      <c r="F15" s="14" t="s">
        <v>17</v>
      </c>
      <c r="G15" s="16">
        <v>85.714285714300004</v>
      </c>
      <c r="H15" s="16">
        <v>340829</v>
      </c>
      <c r="I15" s="17">
        <v>340829</v>
      </c>
      <c r="J15" s="16">
        <f>J14+I15</f>
        <v>7480329</v>
      </c>
      <c r="K15" s="18">
        <v>45407.541331018518</v>
      </c>
    </row>
    <row r="16" spans="1:11" ht="39.950000000000003" customHeight="1" x14ac:dyDescent="0.25">
      <c r="A16" s="12" t="s">
        <v>66</v>
      </c>
      <c r="B16" s="13" t="s">
        <v>53</v>
      </c>
      <c r="C16" s="14" t="s">
        <v>54</v>
      </c>
      <c r="D16" s="15" t="s">
        <v>55</v>
      </c>
      <c r="E16" s="14" t="s">
        <v>56</v>
      </c>
      <c r="F16" s="14" t="s">
        <v>17</v>
      </c>
      <c r="G16" s="16">
        <v>85.571428571400006</v>
      </c>
      <c r="H16" s="16">
        <v>487000</v>
      </c>
      <c r="I16" s="17">
        <v>487000</v>
      </c>
      <c r="J16" s="16">
        <f>I16+J15</f>
        <v>7967329</v>
      </c>
      <c r="K16" s="18">
        <v>45406.311018518521</v>
      </c>
    </row>
    <row r="17" spans="1:11" ht="39.950000000000003" customHeight="1" x14ac:dyDescent="0.25">
      <c r="A17" s="56" t="s">
        <v>71</v>
      </c>
      <c r="B17" s="13" t="s">
        <v>58</v>
      </c>
      <c r="C17" s="14" t="s">
        <v>59</v>
      </c>
      <c r="D17" s="15" t="s">
        <v>60</v>
      </c>
      <c r="E17" s="14" t="s">
        <v>61</v>
      </c>
      <c r="F17" s="14" t="s">
        <v>17</v>
      </c>
      <c r="G17" s="16">
        <v>85.571428571400006</v>
      </c>
      <c r="H17" s="16">
        <v>890000</v>
      </c>
      <c r="I17" s="17">
        <v>890000</v>
      </c>
      <c r="J17" s="16">
        <f>J16+I17</f>
        <v>8857329</v>
      </c>
      <c r="K17" s="18">
        <v>45406.508819444447</v>
      </c>
    </row>
    <row r="18" spans="1:11" ht="39.950000000000003" customHeight="1" x14ac:dyDescent="0.25">
      <c r="A18" s="12" t="s">
        <v>76</v>
      </c>
      <c r="B18" s="13" t="s">
        <v>63</v>
      </c>
      <c r="C18" s="14" t="s">
        <v>64</v>
      </c>
      <c r="D18" s="15" t="s">
        <v>55</v>
      </c>
      <c r="E18" s="14" t="s">
        <v>65</v>
      </c>
      <c r="F18" s="14" t="s">
        <v>17</v>
      </c>
      <c r="G18" s="16">
        <v>85.428571428599994</v>
      </c>
      <c r="H18" s="16">
        <v>600000</v>
      </c>
      <c r="I18" s="17">
        <v>600000</v>
      </c>
      <c r="J18" s="16">
        <f>I18+J17</f>
        <v>9457329</v>
      </c>
      <c r="K18" s="18">
        <v>45394.59306712963</v>
      </c>
    </row>
    <row r="19" spans="1:11" ht="39.950000000000003" customHeight="1" x14ac:dyDescent="0.25">
      <c r="A19" s="56" t="s">
        <v>81</v>
      </c>
      <c r="B19" s="13" t="s">
        <v>67</v>
      </c>
      <c r="C19" s="14" t="s">
        <v>68</v>
      </c>
      <c r="D19" s="15" t="s">
        <v>69</v>
      </c>
      <c r="E19" s="14" t="s">
        <v>70</v>
      </c>
      <c r="F19" s="14" t="s">
        <v>17</v>
      </c>
      <c r="G19" s="16">
        <v>85.285714285699996</v>
      </c>
      <c r="H19" s="16">
        <v>899995</v>
      </c>
      <c r="I19" s="17">
        <v>899995</v>
      </c>
      <c r="J19" s="16">
        <f>I19+J18</f>
        <v>10357324</v>
      </c>
      <c r="K19" s="18">
        <v>45405.470937500002</v>
      </c>
    </row>
    <row r="20" spans="1:11" ht="39.950000000000003" customHeight="1" x14ac:dyDescent="0.25">
      <c r="A20" s="12" t="s">
        <v>85</v>
      </c>
      <c r="B20" s="13" t="s">
        <v>520</v>
      </c>
      <c r="C20" s="14" t="s">
        <v>519</v>
      </c>
      <c r="D20" s="15" t="s">
        <v>450</v>
      </c>
      <c r="E20" s="14" t="s">
        <v>518</v>
      </c>
      <c r="F20" s="14" t="s">
        <v>17</v>
      </c>
      <c r="G20" s="16">
        <v>85.285714285699996</v>
      </c>
      <c r="H20" s="16">
        <v>900000</v>
      </c>
      <c r="I20" s="17">
        <v>900000</v>
      </c>
      <c r="J20" s="16">
        <f>J19+I20</f>
        <v>11257324</v>
      </c>
      <c r="K20" s="18">
        <v>45407.481111111112</v>
      </c>
    </row>
    <row r="21" spans="1:11" ht="39.950000000000003" customHeight="1" x14ac:dyDescent="0.25">
      <c r="A21" s="56" t="s">
        <v>89</v>
      </c>
      <c r="B21" s="13" t="s">
        <v>72</v>
      </c>
      <c r="C21" s="14" t="s">
        <v>73</v>
      </c>
      <c r="D21" s="15" t="s">
        <v>74</v>
      </c>
      <c r="E21" s="14" t="s">
        <v>75</v>
      </c>
      <c r="F21" s="14" t="s">
        <v>17</v>
      </c>
      <c r="G21" s="16">
        <v>85</v>
      </c>
      <c r="H21" s="16">
        <v>485258</v>
      </c>
      <c r="I21" s="17">
        <v>485258</v>
      </c>
      <c r="J21" s="16">
        <f>J20+I21</f>
        <v>11742582</v>
      </c>
      <c r="K21" s="18">
        <v>45405.323055555556</v>
      </c>
    </row>
    <row r="22" spans="1:11" ht="39.950000000000003" customHeight="1" x14ac:dyDescent="0.25">
      <c r="A22" s="12" t="s">
        <v>94</v>
      </c>
      <c r="B22" s="13" t="s">
        <v>77</v>
      </c>
      <c r="C22" s="14" t="s">
        <v>78</v>
      </c>
      <c r="D22" s="15" t="s">
        <v>79</v>
      </c>
      <c r="E22" s="14" t="s">
        <v>80</v>
      </c>
      <c r="F22" s="14" t="s">
        <v>17</v>
      </c>
      <c r="G22" s="16">
        <v>84.714285714300004</v>
      </c>
      <c r="H22" s="16">
        <v>600000</v>
      </c>
      <c r="I22" s="17">
        <v>600000</v>
      </c>
      <c r="J22" s="16">
        <f>I22+J21</f>
        <v>12342582</v>
      </c>
      <c r="K22" s="18">
        <v>45406.564340277779</v>
      </c>
    </row>
    <row r="23" spans="1:11" ht="39.950000000000003" customHeight="1" x14ac:dyDescent="0.25">
      <c r="A23" s="56" t="s">
        <v>99</v>
      </c>
      <c r="B23" s="29" t="s">
        <v>82</v>
      </c>
      <c r="C23" s="26" t="s">
        <v>83</v>
      </c>
      <c r="D23" s="30" t="s">
        <v>41</v>
      </c>
      <c r="E23" s="26" t="s">
        <v>84</v>
      </c>
      <c r="F23" s="14" t="s">
        <v>17</v>
      </c>
      <c r="G23" s="27">
        <v>84.571428571400006</v>
      </c>
      <c r="H23" s="31">
        <v>900000</v>
      </c>
      <c r="I23" s="32">
        <v>900000</v>
      </c>
      <c r="J23" s="16">
        <f>I23+J22</f>
        <v>13242582</v>
      </c>
      <c r="K23" s="18">
        <v>45402.409872685188</v>
      </c>
    </row>
    <row r="24" spans="1:11" ht="39.950000000000003" customHeight="1" x14ac:dyDescent="0.25">
      <c r="A24" s="12" t="s">
        <v>104</v>
      </c>
      <c r="B24" s="29" t="s">
        <v>517</v>
      </c>
      <c r="C24" s="26" t="s">
        <v>516</v>
      </c>
      <c r="D24" s="30" t="s">
        <v>515</v>
      </c>
      <c r="E24" s="26" t="s">
        <v>514</v>
      </c>
      <c r="F24" s="14" t="s">
        <v>17</v>
      </c>
      <c r="G24" s="27">
        <v>84.571428571400006</v>
      </c>
      <c r="H24" s="31">
        <v>900000</v>
      </c>
      <c r="I24" s="32">
        <v>900000</v>
      </c>
      <c r="J24" s="16">
        <f>J23+I24</f>
        <v>14142582</v>
      </c>
      <c r="K24" s="18">
        <v>45407.483935185184</v>
      </c>
    </row>
    <row r="25" spans="1:11" ht="39.950000000000003" customHeight="1" x14ac:dyDescent="0.25">
      <c r="A25" s="56" t="s">
        <v>109</v>
      </c>
      <c r="B25" s="29" t="s">
        <v>86</v>
      </c>
      <c r="C25" s="26" t="s">
        <v>87</v>
      </c>
      <c r="D25" s="30" t="s">
        <v>69</v>
      </c>
      <c r="E25" s="26" t="s">
        <v>88</v>
      </c>
      <c r="F25" s="14" t="s">
        <v>17</v>
      </c>
      <c r="G25" s="27">
        <v>84.428571428599994</v>
      </c>
      <c r="H25" s="31">
        <v>332600</v>
      </c>
      <c r="I25" s="32">
        <v>332600</v>
      </c>
      <c r="J25" s="16">
        <f>J24+I25</f>
        <v>14475182</v>
      </c>
      <c r="K25" s="18">
        <v>45407.374525462961</v>
      </c>
    </row>
    <row r="26" spans="1:11" ht="39.950000000000003" customHeight="1" x14ac:dyDescent="0.25">
      <c r="A26" s="12" t="s">
        <v>113</v>
      </c>
      <c r="B26" s="29" t="s">
        <v>90</v>
      </c>
      <c r="C26" s="26" t="s">
        <v>91</v>
      </c>
      <c r="D26" s="30" t="s">
        <v>92</v>
      </c>
      <c r="E26" s="26" t="s">
        <v>93</v>
      </c>
      <c r="F26" s="14" t="s">
        <v>17</v>
      </c>
      <c r="G26" s="27">
        <v>83.857142857100001</v>
      </c>
      <c r="H26" s="31">
        <v>50000</v>
      </c>
      <c r="I26" s="32">
        <v>50000</v>
      </c>
      <c r="J26" s="16">
        <f>I26+J25</f>
        <v>14525182</v>
      </c>
      <c r="K26" s="18">
        <v>45407.480324074073</v>
      </c>
    </row>
    <row r="27" spans="1:11" ht="39.950000000000003" customHeight="1" x14ac:dyDescent="0.25">
      <c r="A27" s="56" t="s">
        <v>117</v>
      </c>
      <c r="B27" s="13" t="s">
        <v>95</v>
      </c>
      <c r="C27" s="26" t="s">
        <v>96</v>
      </c>
      <c r="D27" s="30" t="s">
        <v>97</v>
      </c>
      <c r="E27" s="26" t="s">
        <v>98</v>
      </c>
      <c r="F27" s="26" t="s">
        <v>17</v>
      </c>
      <c r="G27" s="27">
        <v>83.714285714300004</v>
      </c>
      <c r="H27" s="31">
        <v>810000</v>
      </c>
      <c r="I27" s="52">
        <v>810000</v>
      </c>
      <c r="J27" s="16">
        <f>J26+I27</f>
        <v>15335182</v>
      </c>
      <c r="K27" s="28">
        <v>45399.457627314812</v>
      </c>
    </row>
    <row r="28" spans="1:11" ht="39.75" customHeight="1" x14ac:dyDescent="0.25">
      <c r="A28" s="12" t="s">
        <v>121</v>
      </c>
      <c r="B28" s="11" t="s">
        <v>100</v>
      </c>
      <c r="C28" s="14" t="s">
        <v>101</v>
      </c>
      <c r="D28" s="15" t="s">
        <v>102</v>
      </c>
      <c r="E28" s="14" t="s">
        <v>103</v>
      </c>
      <c r="F28" s="14" t="s">
        <v>17</v>
      </c>
      <c r="G28" s="16">
        <v>83.571428571400006</v>
      </c>
      <c r="H28" s="16">
        <v>210000</v>
      </c>
      <c r="I28" s="50">
        <v>210000</v>
      </c>
      <c r="J28" s="16">
        <f>I28+J27</f>
        <v>15545182</v>
      </c>
      <c r="K28" s="18">
        <v>45399.45989583333</v>
      </c>
    </row>
    <row r="29" spans="1:11" ht="39.75" customHeight="1" x14ac:dyDescent="0.25">
      <c r="A29" s="56" t="s">
        <v>125</v>
      </c>
      <c r="B29" s="13" t="s">
        <v>105</v>
      </c>
      <c r="C29" s="14" t="s">
        <v>106</v>
      </c>
      <c r="D29" s="15" t="s">
        <v>107</v>
      </c>
      <c r="E29" s="14" t="s">
        <v>108</v>
      </c>
      <c r="F29" s="14" t="s">
        <v>17</v>
      </c>
      <c r="G29" s="16">
        <v>83.571428571400006</v>
      </c>
      <c r="H29" s="16">
        <v>650000</v>
      </c>
      <c r="I29" s="17">
        <v>650000</v>
      </c>
      <c r="J29" s="16">
        <f>J28+I29</f>
        <v>16195182</v>
      </c>
      <c r="K29" s="18">
        <v>45399.466377314813</v>
      </c>
    </row>
    <row r="30" spans="1:11" ht="39.75" customHeight="1" x14ac:dyDescent="0.25">
      <c r="A30" s="12" t="s">
        <v>130</v>
      </c>
      <c r="B30" s="13" t="s">
        <v>110</v>
      </c>
      <c r="C30" s="14" t="s">
        <v>111</v>
      </c>
      <c r="D30" s="15" t="s">
        <v>102</v>
      </c>
      <c r="E30" s="14" t="s">
        <v>112</v>
      </c>
      <c r="F30" s="14" t="s">
        <v>17</v>
      </c>
      <c r="G30" s="16">
        <v>83.142857142899999</v>
      </c>
      <c r="H30" s="16">
        <v>900000</v>
      </c>
      <c r="I30" s="17">
        <v>900000</v>
      </c>
      <c r="J30" s="16">
        <f>I30+J29</f>
        <v>17095182</v>
      </c>
      <c r="K30" s="18">
        <v>45399.479664351849</v>
      </c>
    </row>
    <row r="31" spans="1:11" ht="39.75" customHeight="1" x14ac:dyDescent="0.25">
      <c r="A31" s="56" t="s">
        <v>133</v>
      </c>
      <c r="B31" s="13" t="s">
        <v>114</v>
      </c>
      <c r="C31" s="14" t="s">
        <v>115</v>
      </c>
      <c r="D31" s="15" t="s">
        <v>21</v>
      </c>
      <c r="E31" s="14" t="s">
        <v>116</v>
      </c>
      <c r="F31" s="14" t="s">
        <v>17</v>
      </c>
      <c r="G31" s="16">
        <v>83</v>
      </c>
      <c r="H31" s="16">
        <v>270000</v>
      </c>
      <c r="I31" s="17">
        <v>270000</v>
      </c>
      <c r="J31" s="16">
        <f>J30+I31</f>
        <v>17365182</v>
      </c>
      <c r="K31" s="18">
        <v>45406.424293981479</v>
      </c>
    </row>
    <row r="32" spans="1:11" ht="39.75" customHeight="1" x14ac:dyDescent="0.25">
      <c r="A32" s="12" t="s">
        <v>138</v>
      </c>
      <c r="B32" s="13" t="s">
        <v>118</v>
      </c>
      <c r="C32" s="14" t="s">
        <v>119</v>
      </c>
      <c r="D32" s="15" t="s">
        <v>21</v>
      </c>
      <c r="E32" s="14" t="s">
        <v>120</v>
      </c>
      <c r="F32" s="14" t="s">
        <v>17</v>
      </c>
      <c r="G32" s="16">
        <v>82.714285714300004</v>
      </c>
      <c r="H32" s="16">
        <v>900000</v>
      </c>
      <c r="I32" s="17">
        <v>900000</v>
      </c>
      <c r="J32" s="16">
        <f>I32+J31</f>
        <v>18265182</v>
      </c>
      <c r="K32" s="18">
        <v>45401.380104166667</v>
      </c>
    </row>
    <row r="33" spans="1:11" ht="39.75" customHeight="1" x14ac:dyDescent="0.25">
      <c r="A33" s="56" t="s">
        <v>142</v>
      </c>
      <c r="B33" s="13" t="s">
        <v>122</v>
      </c>
      <c r="C33" s="14" t="s">
        <v>123</v>
      </c>
      <c r="D33" s="15" t="s">
        <v>21</v>
      </c>
      <c r="E33" s="14" t="s">
        <v>124</v>
      </c>
      <c r="F33" s="14" t="s">
        <v>17</v>
      </c>
      <c r="G33" s="16">
        <v>82.571428571400006</v>
      </c>
      <c r="H33" s="16">
        <v>900000</v>
      </c>
      <c r="I33" s="17">
        <v>900000</v>
      </c>
      <c r="J33" s="16">
        <f>J32+I33</f>
        <v>19165182</v>
      </c>
      <c r="K33" s="18">
        <v>45403.494270833333</v>
      </c>
    </row>
    <row r="34" spans="1:11" ht="39.75" customHeight="1" x14ac:dyDescent="0.25">
      <c r="A34" s="12" t="s">
        <v>146</v>
      </c>
      <c r="B34" s="13" t="s">
        <v>126</v>
      </c>
      <c r="C34" s="14" t="s">
        <v>127</v>
      </c>
      <c r="D34" s="15" t="s">
        <v>128</v>
      </c>
      <c r="E34" s="14" t="s">
        <v>129</v>
      </c>
      <c r="F34" s="14" t="s">
        <v>17</v>
      </c>
      <c r="G34" s="16">
        <v>82.428571428599994</v>
      </c>
      <c r="H34" s="16">
        <v>650000</v>
      </c>
      <c r="I34" s="17">
        <v>650000</v>
      </c>
      <c r="J34" s="16">
        <f>I34+J33</f>
        <v>19815182</v>
      </c>
      <c r="K34" s="18">
        <v>45397.638622685183</v>
      </c>
    </row>
    <row r="35" spans="1:11" ht="39.75" customHeight="1" x14ac:dyDescent="0.25">
      <c r="A35" s="56" t="s">
        <v>151</v>
      </c>
      <c r="B35" s="13" t="s">
        <v>131</v>
      </c>
      <c r="C35" s="14" t="s">
        <v>106</v>
      </c>
      <c r="D35" s="15" t="s">
        <v>107</v>
      </c>
      <c r="E35" s="14" t="s">
        <v>132</v>
      </c>
      <c r="F35" s="14" t="s">
        <v>17</v>
      </c>
      <c r="G35" s="16">
        <v>82.285714285699996</v>
      </c>
      <c r="H35" s="16">
        <v>250000</v>
      </c>
      <c r="I35" s="17">
        <v>250000</v>
      </c>
      <c r="J35" s="16">
        <f>J34+I35</f>
        <v>20065182</v>
      </c>
      <c r="K35" s="18">
        <v>45399.464953703704</v>
      </c>
    </row>
    <row r="36" spans="1:11" ht="39.75" customHeight="1" x14ac:dyDescent="0.25">
      <c r="A36" s="12" t="s">
        <v>155</v>
      </c>
      <c r="B36" s="13" t="s">
        <v>134</v>
      </c>
      <c r="C36" s="14" t="s">
        <v>135</v>
      </c>
      <c r="D36" s="15" t="s">
        <v>136</v>
      </c>
      <c r="E36" s="14" t="s">
        <v>137</v>
      </c>
      <c r="F36" s="14" t="s">
        <v>17</v>
      </c>
      <c r="G36" s="16">
        <v>82.285714285699996</v>
      </c>
      <c r="H36" s="16">
        <v>600000</v>
      </c>
      <c r="I36" s="17">
        <v>600000</v>
      </c>
      <c r="J36" s="16">
        <f>I36+J35</f>
        <v>20665182</v>
      </c>
      <c r="K36" s="18">
        <v>45401.583171296297</v>
      </c>
    </row>
    <row r="37" spans="1:11" ht="39.75" customHeight="1" x14ac:dyDescent="0.25">
      <c r="A37" s="56" t="s">
        <v>158</v>
      </c>
      <c r="B37" s="13" t="s">
        <v>513</v>
      </c>
      <c r="C37" s="14" t="s">
        <v>512</v>
      </c>
      <c r="D37" s="15" t="s">
        <v>55</v>
      </c>
      <c r="E37" s="14" t="s">
        <v>511</v>
      </c>
      <c r="F37" s="14" t="s">
        <v>17</v>
      </c>
      <c r="G37" s="16">
        <v>82</v>
      </c>
      <c r="H37" s="16">
        <v>200000</v>
      </c>
      <c r="I37" s="17">
        <v>200000</v>
      </c>
      <c r="J37" s="16">
        <f>J36+I37</f>
        <v>20865182</v>
      </c>
      <c r="K37" s="18">
        <v>45406.49827546296</v>
      </c>
    </row>
    <row r="38" spans="1:11" ht="39.75" customHeight="1" x14ac:dyDescent="0.25">
      <c r="A38" s="12" t="s">
        <v>162</v>
      </c>
      <c r="B38" s="13" t="s">
        <v>139</v>
      </c>
      <c r="C38" s="14" t="s">
        <v>140</v>
      </c>
      <c r="D38" s="15" t="s">
        <v>26</v>
      </c>
      <c r="E38" s="14" t="s">
        <v>141</v>
      </c>
      <c r="F38" s="14" t="s">
        <v>17</v>
      </c>
      <c r="G38" s="16">
        <v>81.571428571400006</v>
      </c>
      <c r="H38" s="16">
        <v>900000</v>
      </c>
      <c r="I38" s="17">
        <v>900000</v>
      </c>
      <c r="J38" s="16">
        <f>I38+J37</f>
        <v>21765182</v>
      </c>
      <c r="K38" s="18">
        <v>45404.614930555559</v>
      </c>
    </row>
    <row r="39" spans="1:11" ht="39.75" customHeight="1" x14ac:dyDescent="0.25">
      <c r="A39" s="56" t="s">
        <v>167</v>
      </c>
      <c r="B39" s="13" t="s">
        <v>143</v>
      </c>
      <c r="C39" s="14" t="s">
        <v>144</v>
      </c>
      <c r="D39" s="15" t="s">
        <v>55</v>
      </c>
      <c r="E39" s="14" t="s">
        <v>145</v>
      </c>
      <c r="F39" s="14" t="s">
        <v>17</v>
      </c>
      <c r="G39" s="16">
        <v>81.571428571400006</v>
      </c>
      <c r="H39" s="16">
        <v>900000</v>
      </c>
      <c r="I39" s="17">
        <v>900000</v>
      </c>
      <c r="J39" s="16">
        <f>J38+I39</f>
        <v>22665182</v>
      </c>
      <c r="K39" s="18">
        <v>45407.4371875</v>
      </c>
    </row>
    <row r="40" spans="1:11" ht="39.75" customHeight="1" x14ac:dyDescent="0.25">
      <c r="A40" s="12" t="s">
        <v>172</v>
      </c>
      <c r="B40" s="13" t="s">
        <v>147</v>
      </c>
      <c r="C40" s="14" t="s">
        <v>148</v>
      </c>
      <c r="D40" s="15" t="s">
        <v>46</v>
      </c>
      <c r="E40" s="14" t="s">
        <v>149</v>
      </c>
      <c r="F40" s="14" t="s">
        <v>150</v>
      </c>
      <c r="G40" s="16">
        <v>81.285714285699996</v>
      </c>
      <c r="H40" s="16">
        <v>335600</v>
      </c>
      <c r="I40" s="17">
        <v>335600</v>
      </c>
      <c r="J40" s="16">
        <f>I40+J39</f>
        <v>23000782</v>
      </c>
      <c r="K40" s="18">
        <v>45399.579606481479</v>
      </c>
    </row>
    <row r="41" spans="1:11" ht="39.75" customHeight="1" x14ac:dyDescent="0.25">
      <c r="A41" s="56" t="s">
        <v>177</v>
      </c>
      <c r="B41" s="13" t="s">
        <v>152</v>
      </c>
      <c r="C41" s="14" t="s">
        <v>153</v>
      </c>
      <c r="D41" s="15" t="s">
        <v>97</v>
      </c>
      <c r="E41" s="14" t="s">
        <v>154</v>
      </c>
      <c r="F41" s="14" t="s">
        <v>17</v>
      </c>
      <c r="G41" s="16">
        <v>81.142857142899999</v>
      </c>
      <c r="H41" s="16">
        <v>900000</v>
      </c>
      <c r="I41" s="17">
        <v>900000</v>
      </c>
      <c r="J41" s="16">
        <f>J40+I41</f>
        <v>23900782</v>
      </c>
      <c r="K41" s="18">
        <v>45394.437395833331</v>
      </c>
    </row>
    <row r="42" spans="1:11" ht="39.75" customHeight="1" x14ac:dyDescent="0.25">
      <c r="A42" s="12" t="s">
        <v>182</v>
      </c>
      <c r="B42" s="13" t="s">
        <v>156</v>
      </c>
      <c r="C42" s="14" t="s">
        <v>40</v>
      </c>
      <c r="D42" s="15" t="s">
        <v>41</v>
      </c>
      <c r="E42" s="14" t="s">
        <v>157</v>
      </c>
      <c r="F42" s="14" t="s">
        <v>17</v>
      </c>
      <c r="G42" s="16">
        <v>81.142857142899999</v>
      </c>
      <c r="H42" s="16">
        <v>261000</v>
      </c>
      <c r="I42" s="17">
        <v>261000</v>
      </c>
      <c r="J42" s="16">
        <f>I42+J41</f>
        <v>24161782</v>
      </c>
      <c r="K42" s="18">
        <v>45406.628194444442</v>
      </c>
    </row>
    <row r="43" spans="1:11" ht="39.75" customHeight="1" x14ac:dyDescent="0.25">
      <c r="A43" s="56" t="s">
        <v>186</v>
      </c>
      <c r="B43" s="13" t="s">
        <v>159</v>
      </c>
      <c r="C43" s="14" t="s">
        <v>160</v>
      </c>
      <c r="D43" s="15" t="s">
        <v>21</v>
      </c>
      <c r="E43" s="14" t="s">
        <v>161</v>
      </c>
      <c r="F43" s="14" t="s">
        <v>17</v>
      </c>
      <c r="G43" s="16">
        <v>81</v>
      </c>
      <c r="H43" s="16">
        <v>600000</v>
      </c>
      <c r="I43" s="17">
        <v>600000</v>
      </c>
      <c r="J43" s="16">
        <f>J42+I43</f>
        <v>24761782</v>
      </c>
      <c r="K43" s="18">
        <v>45407.545254629629</v>
      </c>
    </row>
    <row r="44" spans="1:11" ht="39.75" customHeight="1" x14ac:dyDescent="0.25">
      <c r="A44" s="12" t="s">
        <v>190</v>
      </c>
      <c r="B44" s="13" t="s">
        <v>163</v>
      </c>
      <c r="C44" s="14" t="s">
        <v>164</v>
      </c>
      <c r="D44" s="15" t="s">
        <v>165</v>
      </c>
      <c r="E44" s="14" t="s">
        <v>166</v>
      </c>
      <c r="F44" s="14" t="s">
        <v>17</v>
      </c>
      <c r="G44" s="16">
        <v>80.857142857100001</v>
      </c>
      <c r="H44" s="16">
        <v>600000</v>
      </c>
      <c r="I44" s="17">
        <v>600000</v>
      </c>
      <c r="J44" s="16">
        <f>I44+J43</f>
        <v>25361782</v>
      </c>
      <c r="K44" s="18">
        <v>45405.430532407408</v>
      </c>
    </row>
    <row r="45" spans="1:11" ht="39.75" customHeight="1" x14ac:dyDescent="0.25">
      <c r="A45" s="56" t="s">
        <v>194</v>
      </c>
      <c r="B45" s="13" t="s">
        <v>168</v>
      </c>
      <c r="C45" s="14" t="s">
        <v>169</v>
      </c>
      <c r="D45" s="15" t="s">
        <v>170</v>
      </c>
      <c r="E45" s="14" t="s">
        <v>171</v>
      </c>
      <c r="F45" s="14" t="s">
        <v>17</v>
      </c>
      <c r="G45" s="16">
        <v>80.571428571400006</v>
      </c>
      <c r="H45" s="16">
        <v>720000</v>
      </c>
      <c r="I45" s="17">
        <v>720000</v>
      </c>
      <c r="J45" s="16">
        <f>J44+I45</f>
        <v>26081782</v>
      </c>
      <c r="K45" s="18">
        <v>45400.481099537035</v>
      </c>
    </row>
    <row r="46" spans="1:11" ht="39.75" customHeight="1" x14ac:dyDescent="0.25">
      <c r="A46" s="12" t="s">
        <v>198</v>
      </c>
      <c r="B46" s="13" t="s">
        <v>173</v>
      </c>
      <c r="C46" s="14" t="s">
        <v>174</v>
      </c>
      <c r="D46" s="15" t="s">
        <v>175</v>
      </c>
      <c r="E46" s="14" t="s">
        <v>176</v>
      </c>
      <c r="F46" s="14" t="s">
        <v>17</v>
      </c>
      <c r="G46" s="16">
        <v>80.571428571400006</v>
      </c>
      <c r="H46" s="16">
        <v>600000</v>
      </c>
      <c r="I46" s="17">
        <v>600000</v>
      </c>
      <c r="J46" s="16">
        <f>I46+J45</f>
        <v>26681782</v>
      </c>
      <c r="K46" s="18">
        <v>45403.817557870374</v>
      </c>
    </row>
    <row r="47" spans="1:11" ht="39.75" customHeight="1" x14ac:dyDescent="0.25">
      <c r="A47" s="56" t="s">
        <v>202</v>
      </c>
      <c r="B47" s="13" t="s">
        <v>178</v>
      </c>
      <c r="C47" s="14" t="s">
        <v>179</v>
      </c>
      <c r="D47" s="15" t="s">
        <v>180</v>
      </c>
      <c r="E47" s="14" t="s">
        <v>181</v>
      </c>
      <c r="F47" s="14" t="s">
        <v>17</v>
      </c>
      <c r="G47" s="16">
        <v>80.571428571400006</v>
      </c>
      <c r="H47" s="16">
        <v>351379</v>
      </c>
      <c r="I47" s="17">
        <v>351379</v>
      </c>
      <c r="J47" s="16">
        <f>J46+I47</f>
        <v>27033161</v>
      </c>
      <c r="K47" s="18">
        <v>45405.415162037039</v>
      </c>
    </row>
    <row r="48" spans="1:11" ht="39.75" customHeight="1" x14ac:dyDescent="0.25">
      <c r="A48" s="12" t="s">
        <v>206</v>
      </c>
      <c r="B48" s="19" t="s">
        <v>183</v>
      </c>
      <c r="C48" s="20" t="s">
        <v>184</v>
      </c>
      <c r="D48" s="21" t="s">
        <v>128</v>
      </c>
      <c r="E48" s="20" t="s">
        <v>185</v>
      </c>
      <c r="F48" s="20" t="s">
        <v>17</v>
      </c>
      <c r="G48" s="22">
        <v>80.428571428599994</v>
      </c>
      <c r="H48" s="22">
        <v>250000</v>
      </c>
      <c r="I48" s="23">
        <v>237500</v>
      </c>
      <c r="J48" s="22">
        <f>I48+J47</f>
        <v>27270661</v>
      </c>
      <c r="K48" s="24">
        <v>45405.494571759256</v>
      </c>
    </row>
    <row r="49" spans="1:11" ht="39.75" customHeight="1" x14ac:dyDescent="0.25">
      <c r="A49" s="56" t="s">
        <v>209</v>
      </c>
      <c r="B49" s="13" t="s">
        <v>187</v>
      </c>
      <c r="C49" s="14" t="s">
        <v>188</v>
      </c>
      <c r="D49" s="15" t="s">
        <v>102</v>
      </c>
      <c r="E49" s="14" t="s">
        <v>189</v>
      </c>
      <c r="F49" s="14" t="s">
        <v>17</v>
      </c>
      <c r="G49" s="16">
        <v>80.142857142899999</v>
      </c>
      <c r="H49" s="16">
        <v>650000</v>
      </c>
      <c r="I49" s="17">
        <v>650000</v>
      </c>
      <c r="J49" s="16">
        <f>J48+I49</f>
        <v>27920661</v>
      </c>
      <c r="K49" s="18">
        <v>45401.442152777781</v>
      </c>
    </row>
    <row r="50" spans="1:11" ht="39.75" customHeight="1" x14ac:dyDescent="0.25">
      <c r="A50" s="12" t="s">
        <v>214</v>
      </c>
      <c r="B50" s="19" t="s">
        <v>191</v>
      </c>
      <c r="C50" s="20" t="s">
        <v>192</v>
      </c>
      <c r="D50" s="21" t="s">
        <v>102</v>
      </c>
      <c r="E50" s="20" t="s">
        <v>193</v>
      </c>
      <c r="F50" s="20" t="s">
        <v>17</v>
      </c>
      <c r="G50" s="22">
        <v>80</v>
      </c>
      <c r="H50" s="22">
        <v>150000</v>
      </c>
      <c r="I50" s="23">
        <v>142500</v>
      </c>
      <c r="J50" s="22">
        <f>I50+J49</f>
        <v>28063161</v>
      </c>
      <c r="K50" s="24">
        <v>45401.286770833336</v>
      </c>
    </row>
    <row r="51" spans="1:11" ht="39.75" customHeight="1" x14ac:dyDescent="0.25">
      <c r="A51" s="56" t="s">
        <v>219</v>
      </c>
      <c r="B51" s="13" t="s">
        <v>510</v>
      </c>
      <c r="C51" s="14" t="s">
        <v>509</v>
      </c>
      <c r="D51" s="15" t="s">
        <v>435</v>
      </c>
      <c r="E51" s="14" t="s">
        <v>508</v>
      </c>
      <c r="F51" s="14" t="s">
        <v>150</v>
      </c>
      <c r="G51" s="16">
        <v>79.714285714300004</v>
      </c>
      <c r="H51" s="16">
        <v>900000</v>
      </c>
      <c r="I51" s="17">
        <v>900000</v>
      </c>
      <c r="J51" s="16">
        <f>J50+I51</f>
        <v>28963161</v>
      </c>
      <c r="K51" s="18">
        <v>45400.461296296293</v>
      </c>
    </row>
    <row r="52" spans="1:11" ht="39.75" customHeight="1" x14ac:dyDescent="0.25">
      <c r="A52" s="12" t="s">
        <v>223</v>
      </c>
      <c r="B52" s="13" t="s">
        <v>507</v>
      </c>
      <c r="C52" s="14" t="s">
        <v>471</v>
      </c>
      <c r="D52" s="15" t="s">
        <v>74</v>
      </c>
      <c r="E52" s="14" t="s">
        <v>506</v>
      </c>
      <c r="F52" s="14" t="s">
        <v>17</v>
      </c>
      <c r="G52" s="16">
        <v>79.428571428599994</v>
      </c>
      <c r="H52" s="16">
        <v>250000</v>
      </c>
      <c r="I52" s="17">
        <v>250000</v>
      </c>
      <c r="J52" s="16">
        <f>I52+J51</f>
        <v>29213161</v>
      </c>
      <c r="K52" s="18">
        <v>45407.438819444447</v>
      </c>
    </row>
    <row r="53" spans="1:11" ht="39.75" customHeight="1" x14ac:dyDescent="0.25">
      <c r="A53" s="56" t="s">
        <v>227</v>
      </c>
      <c r="B53" s="13" t="s">
        <v>195</v>
      </c>
      <c r="C53" s="14" t="s">
        <v>196</v>
      </c>
      <c r="D53" s="15" t="s">
        <v>92</v>
      </c>
      <c r="E53" s="14" t="s">
        <v>197</v>
      </c>
      <c r="F53" s="14" t="s">
        <v>150</v>
      </c>
      <c r="G53" s="16">
        <v>79</v>
      </c>
      <c r="H53" s="16">
        <v>900000</v>
      </c>
      <c r="I53" s="17">
        <v>900000</v>
      </c>
      <c r="J53" s="16">
        <f>J52+I53</f>
        <v>30113161</v>
      </c>
      <c r="K53" s="18">
        <v>45397.616111111114</v>
      </c>
    </row>
    <row r="54" spans="1:11" ht="39.75" customHeight="1" x14ac:dyDescent="0.25">
      <c r="A54" s="12" t="s">
        <v>230</v>
      </c>
      <c r="B54" s="13" t="s">
        <v>199</v>
      </c>
      <c r="C54" s="14" t="s">
        <v>192</v>
      </c>
      <c r="D54" s="15" t="s">
        <v>102</v>
      </c>
      <c r="E54" s="14" t="s">
        <v>200</v>
      </c>
      <c r="F54" s="14" t="s">
        <v>201</v>
      </c>
      <c r="G54" s="16">
        <v>78.714285714300004</v>
      </c>
      <c r="H54" s="16">
        <v>750000</v>
      </c>
      <c r="I54" s="17">
        <v>750000</v>
      </c>
      <c r="J54" s="16">
        <f>I54+J53</f>
        <v>30863161</v>
      </c>
      <c r="K54" s="18">
        <v>45401.288888888892</v>
      </c>
    </row>
    <row r="55" spans="1:11" ht="39.75" customHeight="1" x14ac:dyDescent="0.25">
      <c r="A55" s="56" t="s">
        <v>235</v>
      </c>
      <c r="B55" s="13" t="s">
        <v>203</v>
      </c>
      <c r="C55" s="14" t="s">
        <v>204</v>
      </c>
      <c r="D55" s="15" t="s">
        <v>55</v>
      </c>
      <c r="E55" s="14" t="s">
        <v>205</v>
      </c>
      <c r="F55" s="14" t="s">
        <v>17</v>
      </c>
      <c r="G55" s="16">
        <v>78.67</v>
      </c>
      <c r="H55" s="16">
        <v>650000</v>
      </c>
      <c r="I55" s="17">
        <v>650000</v>
      </c>
      <c r="J55" s="16">
        <f>J54+I55</f>
        <v>31513161</v>
      </c>
      <c r="K55" s="18">
        <v>45405.781712962962</v>
      </c>
    </row>
    <row r="56" spans="1:11" ht="39.75" customHeight="1" x14ac:dyDescent="0.25">
      <c r="A56" s="12" t="s">
        <v>240</v>
      </c>
      <c r="B56" s="13" t="s">
        <v>505</v>
      </c>
      <c r="C56" s="14" t="s">
        <v>502</v>
      </c>
      <c r="D56" s="15" t="s">
        <v>450</v>
      </c>
      <c r="E56" s="14" t="s">
        <v>504</v>
      </c>
      <c r="F56" s="14" t="s">
        <v>17</v>
      </c>
      <c r="G56" s="16">
        <v>78.571428571400006</v>
      </c>
      <c r="H56" s="16">
        <v>750000</v>
      </c>
      <c r="I56" s="17">
        <v>750000</v>
      </c>
      <c r="J56" s="16">
        <f>I56+J55</f>
        <v>32263161</v>
      </c>
      <c r="K56" s="18">
        <v>45400.50236111111</v>
      </c>
    </row>
    <row r="57" spans="1:11" ht="39.75" customHeight="1" x14ac:dyDescent="0.25">
      <c r="A57" s="56" t="s">
        <v>244</v>
      </c>
      <c r="B57" s="13" t="s">
        <v>207</v>
      </c>
      <c r="C57" s="14" t="s">
        <v>148</v>
      </c>
      <c r="D57" s="15" t="s">
        <v>46</v>
      </c>
      <c r="E57" s="14" t="s">
        <v>208</v>
      </c>
      <c r="F57" s="14" t="s">
        <v>17</v>
      </c>
      <c r="G57" s="16">
        <v>78.428571428599994</v>
      </c>
      <c r="H57" s="16">
        <v>435400</v>
      </c>
      <c r="I57" s="17">
        <v>435400</v>
      </c>
      <c r="J57" s="16">
        <f>J56+I57</f>
        <v>32698561</v>
      </c>
      <c r="K57" s="18">
        <v>45400.722997685189</v>
      </c>
    </row>
    <row r="58" spans="1:11" ht="39.75" customHeight="1" x14ac:dyDescent="0.25">
      <c r="A58" s="12" t="s">
        <v>248</v>
      </c>
      <c r="B58" s="19" t="s">
        <v>210</v>
      </c>
      <c r="C58" s="20" t="s">
        <v>211</v>
      </c>
      <c r="D58" s="21" t="s">
        <v>212</v>
      </c>
      <c r="E58" s="20" t="s">
        <v>213</v>
      </c>
      <c r="F58" s="20" t="s">
        <v>17</v>
      </c>
      <c r="G58" s="22">
        <v>78.428571428599994</v>
      </c>
      <c r="H58" s="22">
        <v>250000</v>
      </c>
      <c r="I58" s="23">
        <v>237500</v>
      </c>
      <c r="J58" s="22">
        <f>I58+J57</f>
        <v>32936061</v>
      </c>
      <c r="K58" s="24">
        <v>45405.625393518516</v>
      </c>
    </row>
    <row r="59" spans="1:11" ht="39.75" customHeight="1" x14ac:dyDescent="0.25">
      <c r="A59" s="56" t="s">
        <v>252</v>
      </c>
      <c r="B59" s="13" t="s">
        <v>215</v>
      </c>
      <c r="C59" s="14" t="s">
        <v>216</v>
      </c>
      <c r="D59" s="15" t="s">
        <v>217</v>
      </c>
      <c r="E59" s="14" t="s">
        <v>218</v>
      </c>
      <c r="F59" s="14" t="s">
        <v>17</v>
      </c>
      <c r="G59" s="16">
        <v>78.285714285699996</v>
      </c>
      <c r="H59" s="16">
        <v>600000</v>
      </c>
      <c r="I59" s="17">
        <v>600000</v>
      </c>
      <c r="J59" s="16">
        <f>J58+I59</f>
        <v>33536061</v>
      </c>
      <c r="K59" s="18">
        <v>45399.69636574074</v>
      </c>
    </row>
    <row r="60" spans="1:11" ht="39.75" customHeight="1" x14ac:dyDescent="0.25">
      <c r="A60" s="12" t="s">
        <v>255</v>
      </c>
      <c r="B60" s="13" t="s">
        <v>503</v>
      </c>
      <c r="C60" s="14" t="s">
        <v>502</v>
      </c>
      <c r="D60" s="15" t="s">
        <v>450</v>
      </c>
      <c r="E60" s="14" t="s">
        <v>501</v>
      </c>
      <c r="F60" s="14" t="s">
        <v>17</v>
      </c>
      <c r="G60" s="16">
        <v>78</v>
      </c>
      <c r="H60" s="16">
        <v>150000</v>
      </c>
      <c r="I60" s="17">
        <v>150000</v>
      </c>
      <c r="J60" s="16">
        <f>I60+J59</f>
        <v>33686061</v>
      </c>
      <c r="K60" s="18">
        <v>45400.54178240741</v>
      </c>
    </row>
    <row r="61" spans="1:11" ht="39.75" customHeight="1" x14ac:dyDescent="0.25">
      <c r="A61" s="56" t="s">
        <v>259</v>
      </c>
      <c r="B61" s="13" t="s">
        <v>220</v>
      </c>
      <c r="C61" s="14" t="s">
        <v>221</v>
      </c>
      <c r="D61" s="15" t="s">
        <v>55</v>
      </c>
      <c r="E61" s="14" t="s">
        <v>222</v>
      </c>
      <c r="F61" s="14" t="s">
        <v>17</v>
      </c>
      <c r="G61" s="16">
        <v>78</v>
      </c>
      <c r="H61" s="16">
        <v>600000</v>
      </c>
      <c r="I61" s="17">
        <v>600000</v>
      </c>
      <c r="J61" s="16">
        <f>J60+I61</f>
        <v>34286061</v>
      </c>
      <c r="K61" s="18">
        <v>45401.527986111112</v>
      </c>
    </row>
    <row r="62" spans="1:11" ht="39.75" customHeight="1" x14ac:dyDescent="0.25">
      <c r="A62" s="12" t="s">
        <v>263</v>
      </c>
      <c r="B62" s="13" t="s">
        <v>224</v>
      </c>
      <c r="C62" s="14" t="s">
        <v>225</v>
      </c>
      <c r="D62" s="15" t="s">
        <v>165</v>
      </c>
      <c r="E62" s="14" t="s">
        <v>226</v>
      </c>
      <c r="F62" s="14" t="s">
        <v>150</v>
      </c>
      <c r="G62" s="16">
        <v>78</v>
      </c>
      <c r="H62" s="16">
        <v>530000</v>
      </c>
      <c r="I62" s="17">
        <v>530000</v>
      </c>
      <c r="J62" s="16">
        <f>I62+J61</f>
        <v>34816061</v>
      </c>
      <c r="K62" s="18">
        <v>45405.54314814815</v>
      </c>
    </row>
    <row r="63" spans="1:11" ht="39.75" customHeight="1" x14ac:dyDescent="0.25">
      <c r="A63" s="56" t="s">
        <v>267</v>
      </c>
      <c r="B63" s="13" t="s">
        <v>228</v>
      </c>
      <c r="C63" s="14" t="s">
        <v>229</v>
      </c>
      <c r="D63" s="15" t="s">
        <v>97</v>
      </c>
      <c r="E63" s="14" t="s">
        <v>189</v>
      </c>
      <c r="F63" s="14" t="s">
        <v>17</v>
      </c>
      <c r="G63" s="16">
        <v>77.714285714300004</v>
      </c>
      <c r="H63" s="16">
        <v>900000</v>
      </c>
      <c r="I63" s="17">
        <v>900000</v>
      </c>
      <c r="J63" s="16">
        <f>J62+I63</f>
        <v>35716061</v>
      </c>
      <c r="K63" s="18">
        <v>45397.465254629627</v>
      </c>
    </row>
    <row r="64" spans="1:11" ht="39.75" customHeight="1" x14ac:dyDescent="0.25">
      <c r="A64" s="12" t="s">
        <v>271</v>
      </c>
      <c r="B64" s="13" t="s">
        <v>231</v>
      </c>
      <c r="C64" s="14" t="s">
        <v>232</v>
      </c>
      <c r="D64" s="15" t="s">
        <v>233</v>
      </c>
      <c r="E64" s="14" t="s">
        <v>234</v>
      </c>
      <c r="F64" s="14" t="s">
        <v>17</v>
      </c>
      <c r="G64" s="16">
        <v>77.571428571400006</v>
      </c>
      <c r="H64" s="16">
        <v>150000</v>
      </c>
      <c r="I64" s="17">
        <v>150000</v>
      </c>
      <c r="J64" s="16">
        <f>I64+J63</f>
        <v>35866061</v>
      </c>
      <c r="K64" s="18">
        <v>45407.574560185189</v>
      </c>
    </row>
    <row r="65" spans="1:11" ht="39.75" customHeight="1" x14ac:dyDescent="0.25">
      <c r="A65" s="56" t="s">
        <v>274</v>
      </c>
      <c r="B65" s="13" t="s">
        <v>236</v>
      </c>
      <c r="C65" s="14" t="s">
        <v>237</v>
      </c>
      <c r="D65" s="15" t="s">
        <v>238</v>
      </c>
      <c r="E65" s="14" t="s">
        <v>239</v>
      </c>
      <c r="F65" s="14" t="s">
        <v>17</v>
      </c>
      <c r="G65" s="16">
        <v>77.571428571400006</v>
      </c>
      <c r="H65" s="16">
        <v>100000</v>
      </c>
      <c r="I65" s="17">
        <v>100000</v>
      </c>
      <c r="J65" s="16">
        <f>J64+I65</f>
        <v>35966061</v>
      </c>
      <c r="K65" s="18">
        <v>45407.576145833336</v>
      </c>
    </row>
    <row r="66" spans="1:11" ht="39.75" customHeight="1" x14ac:dyDescent="0.25">
      <c r="A66" s="12" t="s">
        <v>278</v>
      </c>
      <c r="B66" s="13" t="s">
        <v>500</v>
      </c>
      <c r="C66" s="14" t="s">
        <v>494</v>
      </c>
      <c r="D66" s="15" t="s">
        <v>251</v>
      </c>
      <c r="E66" s="14" t="s">
        <v>499</v>
      </c>
      <c r="F66" s="14" t="s">
        <v>17</v>
      </c>
      <c r="G66" s="16">
        <v>77.285714285699996</v>
      </c>
      <c r="H66" s="16">
        <v>500000</v>
      </c>
      <c r="I66" s="17">
        <v>500000</v>
      </c>
      <c r="J66" s="16">
        <f>I66+J65</f>
        <v>36466061</v>
      </c>
      <c r="K66" s="18">
        <v>45404.381215277775</v>
      </c>
    </row>
    <row r="67" spans="1:11" ht="39.75" customHeight="1" x14ac:dyDescent="0.25">
      <c r="A67" s="56" t="s">
        <v>281</v>
      </c>
      <c r="B67" s="13" t="s">
        <v>498</v>
      </c>
      <c r="C67" s="14" t="s">
        <v>497</v>
      </c>
      <c r="D67" s="15" t="s">
        <v>102</v>
      </c>
      <c r="E67" s="14" t="s">
        <v>496</v>
      </c>
      <c r="F67" s="14" t="s">
        <v>150</v>
      </c>
      <c r="G67" s="16">
        <v>77.142857142899999</v>
      </c>
      <c r="H67" s="16">
        <v>250000</v>
      </c>
      <c r="I67" s="17">
        <v>250000</v>
      </c>
      <c r="J67" s="16">
        <f>J66+I67</f>
        <v>36716061</v>
      </c>
      <c r="K67" s="18">
        <v>45406.957800925928</v>
      </c>
    </row>
    <row r="68" spans="1:11" ht="39.75" customHeight="1" x14ac:dyDescent="0.25">
      <c r="A68" s="12" t="s">
        <v>285</v>
      </c>
      <c r="B68" s="19" t="s">
        <v>241</v>
      </c>
      <c r="C68" s="20" t="s">
        <v>242</v>
      </c>
      <c r="D68" s="21" t="s">
        <v>74</v>
      </c>
      <c r="E68" s="20" t="s">
        <v>243</v>
      </c>
      <c r="F68" s="20" t="s">
        <v>17</v>
      </c>
      <c r="G68" s="22">
        <v>76.428571428599994</v>
      </c>
      <c r="H68" s="22">
        <v>250000</v>
      </c>
      <c r="I68" s="23">
        <v>237500</v>
      </c>
      <c r="J68" s="22">
        <f>I68+J67</f>
        <v>36953561</v>
      </c>
      <c r="K68" s="24">
        <v>45407.460520833331</v>
      </c>
    </row>
    <row r="69" spans="1:11" ht="39.75" customHeight="1" x14ac:dyDescent="0.25">
      <c r="A69" s="56" t="s">
        <v>290</v>
      </c>
      <c r="B69" s="19" t="s">
        <v>245</v>
      </c>
      <c r="C69" s="20" t="s">
        <v>246</v>
      </c>
      <c r="D69" s="21" t="s">
        <v>69</v>
      </c>
      <c r="E69" s="20" t="s">
        <v>247</v>
      </c>
      <c r="F69" s="20" t="s">
        <v>17</v>
      </c>
      <c r="G69" s="22">
        <v>76.428571428599994</v>
      </c>
      <c r="H69" s="22">
        <v>600000</v>
      </c>
      <c r="I69" s="23">
        <v>570000</v>
      </c>
      <c r="J69" s="22">
        <f>J68+I69</f>
        <v>37523561</v>
      </c>
      <c r="K69" s="24">
        <v>45407.509074074071</v>
      </c>
    </row>
    <row r="70" spans="1:11" ht="39.75" customHeight="1" x14ac:dyDescent="0.25">
      <c r="A70" s="12" t="s">
        <v>294</v>
      </c>
      <c r="B70" s="13" t="s">
        <v>495</v>
      </c>
      <c r="C70" s="14" t="s">
        <v>494</v>
      </c>
      <c r="D70" s="15" t="s">
        <v>251</v>
      </c>
      <c r="E70" s="14" t="s">
        <v>493</v>
      </c>
      <c r="F70" s="14" t="s">
        <v>150</v>
      </c>
      <c r="G70" s="16">
        <v>76.285714285699996</v>
      </c>
      <c r="H70" s="16">
        <v>400000</v>
      </c>
      <c r="I70" s="17">
        <v>400000</v>
      </c>
      <c r="J70" s="16">
        <f>I70+J69</f>
        <v>37923561</v>
      </c>
      <c r="K70" s="18">
        <v>45399.393738425926</v>
      </c>
    </row>
    <row r="71" spans="1:11" ht="39.75" customHeight="1" x14ac:dyDescent="0.25">
      <c r="A71" s="56" t="s">
        <v>296</v>
      </c>
      <c r="B71" s="13" t="s">
        <v>249</v>
      </c>
      <c r="C71" s="14" t="s">
        <v>250</v>
      </c>
      <c r="D71" s="15" t="s">
        <v>251</v>
      </c>
      <c r="E71" s="14" t="s">
        <v>189</v>
      </c>
      <c r="F71" s="14" t="s">
        <v>17</v>
      </c>
      <c r="G71" s="16">
        <v>76.142857142899999</v>
      </c>
      <c r="H71" s="16">
        <v>150000</v>
      </c>
      <c r="I71" s="17">
        <v>150000</v>
      </c>
      <c r="J71" s="16">
        <f>J70+I71</f>
        <v>38073561</v>
      </c>
      <c r="K71" s="18">
        <v>45406.900451388887</v>
      </c>
    </row>
    <row r="72" spans="1:11" ht="39.75" customHeight="1" x14ac:dyDescent="0.25">
      <c r="A72" s="12" t="s">
        <v>299</v>
      </c>
      <c r="B72" s="13" t="s">
        <v>253</v>
      </c>
      <c r="C72" s="14" t="s">
        <v>87</v>
      </c>
      <c r="D72" s="15" t="s">
        <v>69</v>
      </c>
      <c r="E72" s="14" t="s">
        <v>254</v>
      </c>
      <c r="F72" s="14" t="s">
        <v>150</v>
      </c>
      <c r="G72" s="16">
        <v>76</v>
      </c>
      <c r="H72" s="16">
        <v>250000</v>
      </c>
      <c r="I72" s="17">
        <v>250000</v>
      </c>
      <c r="J72" s="16">
        <f>I72+J71</f>
        <v>38323561</v>
      </c>
      <c r="K72" s="18">
        <v>45406.606377314813</v>
      </c>
    </row>
    <row r="73" spans="1:11" ht="39.75" customHeight="1" x14ac:dyDescent="0.25">
      <c r="A73" s="56" t="s">
        <v>304</v>
      </c>
      <c r="B73" s="19" t="s">
        <v>256</v>
      </c>
      <c r="C73" s="20" t="s">
        <v>257</v>
      </c>
      <c r="D73" s="21" t="s">
        <v>212</v>
      </c>
      <c r="E73" s="20" t="s">
        <v>258</v>
      </c>
      <c r="F73" s="20" t="s">
        <v>17</v>
      </c>
      <c r="G73" s="22">
        <v>75.571428571400006</v>
      </c>
      <c r="H73" s="22">
        <v>250000</v>
      </c>
      <c r="I73" s="23">
        <v>237500</v>
      </c>
      <c r="J73" s="22">
        <f>J72+I73</f>
        <v>38561061</v>
      </c>
      <c r="K73" s="24">
        <v>45405.784085648149</v>
      </c>
    </row>
    <row r="74" spans="1:11" ht="39.75" customHeight="1" x14ac:dyDescent="0.25">
      <c r="A74" s="12" t="s">
        <v>308</v>
      </c>
      <c r="B74" s="13" t="s">
        <v>260</v>
      </c>
      <c r="C74" s="14" t="s">
        <v>261</v>
      </c>
      <c r="D74" s="15" t="s">
        <v>46</v>
      </c>
      <c r="E74" s="14" t="s">
        <v>262</v>
      </c>
      <c r="F74" s="14" t="s">
        <v>17</v>
      </c>
      <c r="G74" s="16">
        <v>75.285714285699996</v>
      </c>
      <c r="H74" s="16">
        <v>400000</v>
      </c>
      <c r="I74" s="17">
        <v>400000</v>
      </c>
      <c r="J74" s="16">
        <f>I74+J73</f>
        <v>38961061</v>
      </c>
      <c r="K74" s="18">
        <v>45405.606030092589</v>
      </c>
    </row>
    <row r="75" spans="1:11" ht="39.75" customHeight="1" x14ac:dyDescent="0.25">
      <c r="A75" s="56" t="s">
        <v>313</v>
      </c>
      <c r="B75" s="13" t="s">
        <v>264</v>
      </c>
      <c r="C75" s="14" t="s">
        <v>265</v>
      </c>
      <c r="D75" s="15" t="s">
        <v>128</v>
      </c>
      <c r="E75" s="14" t="s">
        <v>266</v>
      </c>
      <c r="F75" s="14" t="s">
        <v>17</v>
      </c>
      <c r="G75" s="16">
        <v>74.857142857100001</v>
      </c>
      <c r="H75" s="16">
        <v>225000</v>
      </c>
      <c r="I75" s="17">
        <v>225000</v>
      </c>
      <c r="J75" s="16">
        <f>J74+I75</f>
        <v>39186061</v>
      </c>
      <c r="K75" s="18">
        <v>45405.600578703707</v>
      </c>
    </row>
    <row r="76" spans="1:11" ht="39.75" customHeight="1" x14ac:dyDescent="0.25">
      <c r="A76" s="12" t="s">
        <v>317</v>
      </c>
      <c r="B76" s="13" t="s">
        <v>268</v>
      </c>
      <c r="C76" s="14" t="s">
        <v>269</v>
      </c>
      <c r="D76" s="15" t="s">
        <v>212</v>
      </c>
      <c r="E76" s="14" t="s">
        <v>270</v>
      </c>
      <c r="F76" s="14" t="s">
        <v>17</v>
      </c>
      <c r="G76" s="16">
        <v>74.714285714300004</v>
      </c>
      <c r="H76" s="16">
        <v>300000</v>
      </c>
      <c r="I76" s="17">
        <v>300000</v>
      </c>
      <c r="J76" s="16">
        <f>I76+J75</f>
        <v>39486061</v>
      </c>
      <c r="K76" s="18">
        <v>45400.54791666667</v>
      </c>
    </row>
    <row r="77" spans="1:11" ht="39.75" customHeight="1" x14ac:dyDescent="0.25">
      <c r="A77" s="56" t="s">
        <v>321</v>
      </c>
      <c r="B77" s="13" t="s">
        <v>272</v>
      </c>
      <c r="C77" s="14" t="s">
        <v>211</v>
      </c>
      <c r="D77" s="15" t="s">
        <v>212</v>
      </c>
      <c r="E77" s="14" t="s">
        <v>273</v>
      </c>
      <c r="F77" s="14" t="s">
        <v>17</v>
      </c>
      <c r="G77" s="16">
        <v>74.714285714300004</v>
      </c>
      <c r="H77" s="16">
        <v>380000</v>
      </c>
      <c r="I77" s="17">
        <v>380000</v>
      </c>
      <c r="J77" s="16">
        <f>J76+I77</f>
        <v>39866061</v>
      </c>
      <c r="K77" s="18">
        <v>45405.631041666667</v>
      </c>
    </row>
    <row r="78" spans="1:11" ht="39.75" customHeight="1" x14ac:dyDescent="0.25">
      <c r="A78" s="12" t="s">
        <v>326</v>
      </c>
      <c r="B78" s="13" t="s">
        <v>275</v>
      </c>
      <c r="C78" s="14" t="s">
        <v>276</v>
      </c>
      <c r="D78" s="15" t="s">
        <v>46</v>
      </c>
      <c r="E78" s="14" t="s">
        <v>277</v>
      </c>
      <c r="F78" s="14" t="s">
        <v>17</v>
      </c>
      <c r="G78" s="16">
        <v>74.571428571400006</v>
      </c>
      <c r="H78" s="16">
        <v>900000</v>
      </c>
      <c r="I78" s="17">
        <v>900000</v>
      </c>
      <c r="J78" s="16">
        <f>J77+I78</f>
        <v>40766061</v>
      </c>
      <c r="K78" s="18">
        <v>45405.549780092595</v>
      </c>
    </row>
    <row r="79" spans="1:11" ht="39.75" customHeight="1" x14ac:dyDescent="0.25">
      <c r="A79" s="56" t="s">
        <v>329</v>
      </c>
      <c r="B79" s="13" t="s">
        <v>492</v>
      </c>
      <c r="C79" s="14" t="s">
        <v>491</v>
      </c>
      <c r="D79" s="15" t="s">
        <v>288</v>
      </c>
      <c r="E79" s="14" t="s">
        <v>490</v>
      </c>
      <c r="F79" s="14" t="s">
        <v>17</v>
      </c>
      <c r="G79" s="16">
        <v>74.571428571400006</v>
      </c>
      <c r="H79" s="16">
        <v>900000</v>
      </c>
      <c r="I79" s="17">
        <v>900000</v>
      </c>
      <c r="J79" s="16">
        <f>I79+J78</f>
        <v>41666061</v>
      </c>
      <c r="K79" s="18">
        <v>45407.493773148148</v>
      </c>
    </row>
    <row r="80" spans="1:11" ht="39.75" customHeight="1" x14ac:dyDescent="0.25">
      <c r="A80" s="12" t="s">
        <v>333</v>
      </c>
      <c r="B80" s="19" t="s">
        <v>489</v>
      </c>
      <c r="C80" s="20" t="s">
        <v>488</v>
      </c>
      <c r="D80" s="21" t="s">
        <v>487</v>
      </c>
      <c r="E80" s="20" t="s">
        <v>280</v>
      </c>
      <c r="F80" s="20" t="s">
        <v>17</v>
      </c>
      <c r="G80" s="22">
        <v>74.428571428599994</v>
      </c>
      <c r="H80" s="22">
        <v>900000</v>
      </c>
      <c r="I80" s="23">
        <v>835000</v>
      </c>
      <c r="J80" s="22">
        <f>I80+J79</f>
        <v>42501061</v>
      </c>
      <c r="K80" s="24">
        <v>45400.599791666667</v>
      </c>
    </row>
    <row r="81" spans="1:11" ht="39.75" customHeight="1" x14ac:dyDescent="0.25">
      <c r="A81" s="56" t="s">
        <v>337</v>
      </c>
      <c r="B81" s="13" t="s">
        <v>486</v>
      </c>
      <c r="C81" s="14" t="s">
        <v>465</v>
      </c>
      <c r="D81" s="15" t="s">
        <v>92</v>
      </c>
      <c r="E81" s="14" t="s">
        <v>485</v>
      </c>
      <c r="F81" s="14" t="s">
        <v>17</v>
      </c>
      <c r="G81" s="16">
        <v>73.857142857100001</v>
      </c>
      <c r="H81" s="16">
        <v>400000</v>
      </c>
      <c r="I81" s="17">
        <v>400000</v>
      </c>
      <c r="J81" s="16">
        <f>J80+I81</f>
        <v>42901061</v>
      </c>
      <c r="K81" s="18">
        <v>45406.934259259258</v>
      </c>
    </row>
    <row r="82" spans="1:11" ht="39.75" customHeight="1" x14ac:dyDescent="0.25">
      <c r="A82" s="12" t="s">
        <v>341</v>
      </c>
      <c r="B82" s="13" t="s">
        <v>484</v>
      </c>
      <c r="C82" s="14" t="s">
        <v>483</v>
      </c>
      <c r="D82" s="15" t="s">
        <v>55</v>
      </c>
      <c r="E82" s="14" t="s">
        <v>482</v>
      </c>
      <c r="F82" s="14" t="s">
        <v>150</v>
      </c>
      <c r="G82" s="16">
        <v>73.714285714300004</v>
      </c>
      <c r="H82" s="16">
        <v>900000</v>
      </c>
      <c r="I82" s="17">
        <v>900000</v>
      </c>
      <c r="J82" s="16">
        <f>I82+J81</f>
        <v>43801061</v>
      </c>
      <c r="K82" s="18">
        <v>45406.512361111112</v>
      </c>
    </row>
    <row r="83" spans="1:11" ht="39.75" customHeight="1" x14ac:dyDescent="0.25">
      <c r="A83" s="56" t="s">
        <v>344</v>
      </c>
      <c r="B83" s="13" t="s">
        <v>279</v>
      </c>
      <c r="C83" s="14" t="s">
        <v>188</v>
      </c>
      <c r="D83" s="15" t="s">
        <v>102</v>
      </c>
      <c r="E83" s="14" t="s">
        <v>280</v>
      </c>
      <c r="F83" s="14" t="s">
        <v>17</v>
      </c>
      <c r="G83" s="16">
        <v>73.571428571400006</v>
      </c>
      <c r="H83" s="16">
        <v>250000</v>
      </c>
      <c r="I83" s="17">
        <v>250000</v>
      </c>
      <c r="J83" s="16">
        <f>J82+I83</f>
        <v>44051061</v>
      </c>
      <c r="K83" s="18">
        <v>45404.455821759257</v>
      </c>
    </row>
    <row r="84" spans="1:11" ht="39.75" customHeight="1" x14ac:dyDescent="0.25">
      <c r="A84" s="12" t="s">
        <v>348</v>
      </c>
      <c r="B84" s="13" t="s">
        <v>282</v>
      </c>
      <c r="C84" s="14" t="s">
        <v>283</v>
      </c>
      <c r="D84" s="15" t="s">
        <v>283</v>
      </c>
      <c r="E84" s="14" t="s">
        <v>284</v>
      </c>
      <c r="F84" s="14" t="s">
        <v>17</v>
      </c>
      <c r="G84" s="16">
        <v>73.428571428599994</v>
      </c>
      <c r="H84" s="16">
        <v>900000</v>
      </c>
      <c r="I84" s="17">
        <v>900000</v>
      </c>
      <c r="J84" s="16">
        <f>I84+J83</f>
        <v>44951061</v>
      </c>
      <c r="K84" s="18">
        <v>45397.605810185189</v>
      </c>
    </row>
    <row r="85" spans="1:11" ht="39.75" customHeight="1" x14ac:dyDescent="0.25">
      <c r="A85" s="56" t="s">
        <v>352</v>
      </c>
      <c r="B85" s="13" t="s">
        <v>286</v>
      </c>
      <c r="C85" s="14" t="s">
        <v>287</v>
      </c>
      <c r="D85" s="15" t="s">
        <v>288</v>
      </c>
      <c r="E85" s="14" t="s">
        <v>289</v>
      </c>
      <c r="F85" s="14" t="s">
        <v>17</v>
      </c>
      <c r="G85" s="16">
        <v>73.285714285699996</v>
      </c>
      <c r="H85" s="16">
        <v>900000</v>
      </c>
      <c r="I85" s="17">
        <v>900000</v>
      </c>
      <c r="J85" s="16">
        <f>J84+I85</f>
        <v>45851061</v>
      </c>
      <c r="K85" s="18">
        <v>45406.879884259259</v>
      </c>
    </row>
    <row r="86" spans="1:11" ht="39.75" customHeight="1" x14ac:dyDescent="0.25">
      <c r="A86" s="12" t="s">
        <v>356</v>
      </c>
      <c r="B86" s="13" t="s">
        <v>291</v>
      </c>
      <c r="C86" s="14" t="s">
        <v>292</v>
      </c>
      <c r="D86" s="15" t="s">
        <v>97</v>
      </c>
      <c r="E86" s="14" t="s">
        <v>293</v>
      </c>
      <c r="F86" s="14" t="s">
        <v>17</v>
      </c>
      <c r="G86" s="16">
        <v>73.285714285699996</v>
      </c>
      <c r="H86" s="16">
        <v>900000</v>
      </c>
      <c r="I86" s="17">
        <v>900000</v>
      </c>
      <c r="J86" s="16">
        <f>I86+J85</f>
        <v>46751061</v>
      </c>
      <c r="K86" s="18">
        <v>45407.396307870367</v>
      </c>
    </row>
    <row r="87" spans="1:11" ht="39.75" customHeight="1" x14ac:dyDescent="0.25">
      <c r="A87" s="56" t="s">
        <v>360</v>
      </c>
      <c r="B87" s="13" t="s">
        <v>295</v>
      </c>
      <c r="C87" s="14" t="s">
        <v>135</v>
      </c>
      <c r="D87" s="15" t="s">
        <v>136</v>
      </c>
      <c r="E87" s="57" t="s">
        <v>552</v>
      </c>
      <c r="F87" s="14" t="s">
        <v>17</v>
      </c>
      <c r="G87" s="16">
        <v>73.142857142899999</v>
      </c>
      <c r="H87" s="16">
        <v>250000</v>
      </c>
      <c r="I87" s="17">
        <v>250000</v>
      </c>
      <c r="J87" s="16">
        <f>J86+I87</f>
        <v>47001061</v>
      </c>
      <c r="K87" s="18">
        <v>45401.575914351852</v>
      </c>
    </row>
    <row r="88" spans="1:11" ht="39.75" customHeight="1" x14ac:dyDescent="0.25">
      <c r="A88" s="12" t="s">
        <v>364</v>
      </c>
      <c r="B88" s="13" t="s">
        <v>297</v>
      </c>
      <c r="C88" s="14" t="s">
        <v>298</v>
      </c>
      <c r="D88" s="15" t="s">
        <v>21</v>
      </c>
      <c r="E88" s="14" t="s">
        <v>280</v>
      </c>
      <c r="F88" s="14" t="s">
        <v>17</v>
      </c>
      <c r="G88" s="16">
        <v>73</v>
      </c>
      <c r="H88" s="16">
        <v>600000</v>
      </c>
      <c r="I88" s="17">
        <v>600000</v>
      </c>
      <c r="J88" s="16">
        <f>I88+J87</f>
        <v>47601061</v>
      </c>
      <c r="K88" s="18">
        <v>45407.563437500001</v>
      </c>
    </row>
    <row r="89" spans="1:11" ht="39.75" customHeight="1" x14ac:dyDescent="0.25">
      <c r="A89" s="56" t="s">
        <v>367</v>
      </c>
      <c r="B89" s="13" t="s">
        <v>300</v>
      </c>
      <c r="C89" s="14" t="s">
        <v>301</v>
      </c>
      <c r="D89" s="15" t="s">
        <v>302</v>
      </c>
      <c r="E89" s="14" t="s">
        <v>303</v>
      </c>
      <c r="F89" s="14" t="s">
        <v>201</v>
      </c>
      <c r="G89" s="16">
        <v>72.857142857100001</v>
      </c>
      <c r="H89" s="16">
        <v>313624</v>
      </c>
      <c r="I89" s="17">
        <v>313624</v>
      </c>
      <c r="J89" s="16">
        <f>I89+J88</f>
        <v>47914685</v>
      </c>
      <c r="K89" s="18">
        <v>45398.323599537034</v>
      </c>
    </row>
    <row r="90" spans="1:11" ht="39.75" customHeight="1" x14ac:dyDescent="0.25">
      <c r="A90" s="12" t="s">
        <v>371</v>
      </c>
      <c r="B90" s="13" t="s">
        <v>481</v>
      </c>
      <c r="C90" s="14" t="s">
        <v>480</v>
      </c>
      <c r="D90" s="15" t="s">
        <v>170</v>
      </c>
      <c r="E90" s="14" t="s">
        <v>479</v>
      </c>
      <c r="F90" s="14" t="s">
        <v>17</v>
      </c>
      <c r="G90" s="16">
        <v>72.857142857100001</v>
      </c>
      <c r="H90" s="16">
        <v>900000</v>
      </c>
      <c r="I90" s="17">
        <v>900000</v>
      </c>
      <c r="J90" s="16">
        <f>J89+I90</f>
        <v>48814685</v>
      </c>
      <c r="K90" s="18">
        <v>45399.357777777775</v>
      </c>
    </row>
    <row r="91" spans="1:11" ht="39.75" customHeight="1" x14ac:dyDescent="0.25">
      <c r="A91" s="56" t="s">
        <v>374</v>
      </c>
      <c r="B91" s="13" t="s">
        <v>305</v>
      </c>
      <c r="C91" s="14" t="s">
        <v>306</v>
      </c>
      <c r="D91" s="15" t="s">
        <v>60</v>
      </c>
      <c r="E91" s="14" t="s">
        <v>307</v>
      </c>
      <c r="F91" s="14" t="s">
        <v>201</v>
      </c>
      <c r="G91" s="16">
        <v>72.857142857100001</v>
      </c>
      <c r="H91" s="16">
        <v>228000</v>
      </c>
      <c r="I91" s="17">
        <v>228000</v>
      </c>
      <c r="J91" s="16">
        <f>J90+I91</f>
        <v>49042685</v>
      </c>
      <c r="K91" s="18">
        <v>45404.617164351854</v>
      </c>
    </row>
    <row r="92" spans="1:11" ht="39.75" customHeight="1" x14ac:dyDescent="0.25">
      <c r="A92" s="12" t="s">
        <v>378</v>
      </c>
      <c r="B92" s="13" t="s">
        <v>309</v>
      </c>
      <c r="C92" s="14" t="s">
        <v>310</v>
      </c>
      <c r="D92" s="15" t="s">
        <v>311</v>
      </c>
      <c r="E92" s="14" t="s">
        <v>312</v>
      </c>
      <c r="F92" s="14" t="s">
        <v>17</v>
      </c>
      <c r="G92" s="16">
        <v>72.714285714300004</v>
      </c>
      <c r="H92" s="16">
        <v>600000</v>
      </c>
      <c r="I92" s="17">
        <v>600000</v>
      </c>
      <c r="J92" s="16">
        <f>I92+J91</f>
        <v>49642685</v>
      </c>
      <c r="K92" s="18">
        <v>45397.492245370369</v>
      </c>
    </row>
    <row r="93" spans="1:11" ht="39.75" customHeight="1" x14ac:dyDescent="0.25">
      <c r="A93" s="56" t="s">
        <v>382</v>
      </c>
      <c r="B93" s="13" t="s">
        <v>314</v>
      </c>
      <c r="C93" s="14" t="s">
        <v>315</v>
      </c>
      <c r="D93" s="15" t="s">
        <v>238</v>
      </c>
      <c r="E93" s="14" t="s">
        <v>316</v>
      </c>
      <c r="F93" s="14" t="s">
        <v>17</v>
      </c>
      <c r="G93" s="16">
        <v>72.428571428599994</v>
      </c>
      <c r="H93" s="16">
        <v>438692</v>
      </c>
      <c r="I93" s="17">
        <v>438692</v>
      </c>
      <c r="J93" s="16">
        <f>J92+I93</f>
        <v>50081377</v>
      </c>
      <c r="K93" s="18">
        <v>45398.616018518522</v>
      </c>
    </row>
    <row r="94" spans="1:11" ht="39.75" customHeight="1" x14ac:dyDescent="0.25">
      <c r="A94" s="12" t="s">
        <v>386</v>
      </c>
      <c r="B94" s="13" t="s">
        <v>318</v>
      </c>
      <c r="C94" s="14" t="s">
        <v>319</v>
      </c>
      <c r="D94" s="15" t="s">
        <v>69</v>
      </c>
      <c r="E94" s="14" t="s">
        <v>320</v>
      </c>
      <c r="F94" s="14" t="s">
        <v>17</v>
      </c>
      <c r="G94" s="16">
        <v>72.428571428599994</v>
      </c>
      <c r="H94" s="16">
        <v>900000</v>
      </c>
      <c r="I94" s="17">
        <v>900000</v>
      </c>
      <c r="J94" s="16">
        <f>I94+J93</f>
        <v>50981377</v>
      </c>
      <c r="K94" s="18">
        <v>45406.88517361111</v>
      </c>
    </row>
    <row r="95" spans="1:11" ht="39.75" customHeight="1" x14ac:dyDescent="0.25">
      <c r="A95" s="56" t="s">
        <v>390</v>
      </c>
      <c r="B95" s="13" t="s">
        <v>322</v>
      </c>
      <c r="C95" s="14" t="s">
        <v>323</v>
      </c>
      <c r="D95" s="15" t="s">
        <v>324</v>
      </c>
      <c r="E95" s="14" t="s">
        <v>325</v>
      </c>
      <c r="F95" s="14" t="s">
        <v>201</v>
      </c>
      <c r="G95" s="16">
        <v>72.428571428599994</v>
      </c>
      <c r="H95" s="16">
        <v>148000</v>
      </c>
      <c r="I95" s="17">
        <v>148000</v>
      </c>
      <c r="J95" s="16">
        <f>J94+I95</f>
        <v>51129377</v>
      </c>
      <c r="K95" s="18">
        <v>45407.419432870367</v>
      </c>
    </row>
    <row r="96" spans="1:11" ht="39.75" customHeight="1" x14ac:dyDescent="0.25">
      <c r="A96" s="12" t="s">
        <v>393</v>
      </c>
      <c r="B96" s="13" t="s">
        <v>327</v>
      </c>
      <c r="C96" s="14" t="s">
        <v>50</v>
      </c>
      <c r="D96" s="15" t="s">
        <v>21</v>
      </c>
      <c r="E96" s="14" t="s">
        <v>328</v>
      </c>
      <c r="F96" s="14" t="s">
        <v>17</v>
      </c>
      <c r="G96" s="16">
        <v>72.285714285699996</v>
      </c>
      <c r="H96" s="16">
        <v>349735</v>
      </c>
      <c r="I96" s="17">
        <v>349735</v>
      </c>
      <c r="J96" s="16">
        <f>I96+J95</f>
        <v>51479112</v>
      </c>
      <c r="K96" s="18">
        <v>45407.539733796293</v>
      </c>
    </row>
    <row r="97" spans="1:11" ht="39.75" customHeight="1" x14ac:dyDescent="0.25">
      <c r="A97" s="56" t="s">
        <v>397</v>
      </c>
      <c r="B97" s="13" t="s">
        <v>330</v>
      </c>
      <c r="C97" s="14" t="s">
        <v>331</v>
      </c>
      <c r="D97" s="15" t="s">
        <v>69</v>
      </c>
      <c r="E97" s="14" t="s">
        <v>332</v>
      </c>
      <c r="F97" s="14" t="s">
        <v>17</v>
      </c>
      <c r="G97" s="16">
        <v>72.142857142899999</v>
      </c>
      <c r="H97" s="16">
        <v>750000</v>
      </c>
      <c r="I97" s="17">
        <v>750000</v>
      </c>
      <c r="J97" s="16">
        <f>J96+I97</f>
        <v>52229112</v>
      </c>
      <c r="K97" s="18">
        <v>45401.620868055557</v>
      </c>
    </row>
    <row r="98" spans="1:11" ht="39.75" customHeight="1" x14ac:dyDescent="0.25">
      <c r="A98" s="12" t="s">
        <v>401</v>
      </c>
      <c r="B98" s="13" t="s">
        <v>334</v>
      </c>
      <c r="C98" s="14" t="s">
        <v>335</v>
      </c>
      <c r="D98" s="15" t="s">
        <v>46</v>
      </c>
      <c r="E98" s="14" t="s">
        <v>336</v>
      </c>
      <c r="F98" s="14" t="s">
        <v>17</v>
      </c>
      <c r="G98" s="16">
        <v>72</v>
      </c>
      <c r="H98" s="16">
        <v>900000</v>
      </c>
      <c r="I98" s="17">
        <v>900000</v>
      </c>
      <c r="J98" s="16">
        <f>I98+J97</f>
        <v>53129112</v>
      </c>
      <c r="K98" s="18">
        <v>45406.678611111114</v>
      </c>
    </row>
    <row r="99" spans="1:11" ht="39.75" customHeight="1" x14ac:dyDescent="0.25">
      <c r="A99" s="56" t="s">
        <v>406</v>
      </c>
      <c r="B99" s="13" t="s">
        <v>338</v>
      </c>
      <c r="C99" s="14" t="s">
        <v>339</v>
      </c>
      <c r="D99" s="15" t="s">
        <v>97</v>
      </c>
      <c r="E99" s="14" t="s">
        <v>340</v>
      </c>
      <c r="F99" s="14" t="s">
        <v>150</v>
      </c>
      <c r="G99" s="16">
        <v>72</v>
      </c>
      <c r="H99" s="16">
        <v>600000</v>
      </c>
      <c r="I99" s="17">
        <v>600000</v>
      </c>
      <c r="J99" s="16">
        <f>J98+I99</f>
        <v>53729112</v>
      </c>
      <c r="K99" s="18">
        <v>45406.693611111114</v>
      </c>
    </row>
    <row r="100" spans="1:11" ht="39.75" customHeight="1" x14ac:dyDescent="0.25">
      <c r="A100" s="12" t="s">
        <v>410</v>
      </c>
      <c r="B100" s="13" t="s">
        <v>342</v>
      </c>
      <c r="C100" s="14" t="s">
        <v>237</v>
      </c>
      <c r="D100" s="25" t="s">
        <v>238</v>
      </c>
      <c r="E100" s="26" t="s">
        <v>343</v>
      </c>
      <c r="F100" s="14" t="s">
        <v>201</v>
      </c>
      <c r="G100" s="27">
        <v>71.857142857100001</v>
      </c>
      <c r="H100" s="16">
        <v>400000</v>
      </c>
      <c r="I100" s="17">
        <v>400000</v>
      </c>
      <c r="J100" s="16">
        <f>I100+J99</f>
        <v>54129112</v>
      </c>
      <c r="K100" s="28">
        <v>45395.68822916667</v>
      </c>
    </row>
    <row r="101" spans="1:11" ht="39.75" customHeight="1" x14ac:dyDescent="0.25">
      <c r="A101" s="56" t="s">
        <v>415</v>
      </c>
      <c r="B101" s="29" t="s">
        <v>345</v>
      </c>
      <c r="C101" s="26" t="s">
        <v>346</v>
      </c>
      <c r="D101" s="30" t="s">
        <v>46</v>
      </c>
      <c r="E101" s="26" t="s">
        <v>347</v>
      </c>
      <c r="F101" s="14" t="s">
        <v>150</v>
      </c>
      <c r="G101" s="27">
        <v>71.714285714300004</v>
      </c>
      <c r="H101" s="31">
        <v>257000</v>
      </c>
      <c r="I101" s="32">
        <v>257000</v>
      </c>
      <c r="J101" s="16">
        <f>J100+I101</f>
        <v>54386112</v>
      </c>
      <c r="K101" s="18">
        <v>45406.926620370374</v>
      </c>
    </row>
    <row r="102" spans="1:11" ht="39.75" customHeight="1" x14ac:dyDescent="0.25">
      <c r="A102" s="12" t="s">
        <v>418</v>
      </c>
      <c r="B102" s="29" t="s">
        <v>349</v>
      </c>
      <c r="C102" s="26" t="s">
        <v>350</v>
      </c>
      <c r="D102" s="30" t="s">
        <v>311</v>
      </c>
      <c r="E102" s="26" t="s">
        <v>351</v>
      </c>
      <c r="F102" s="14" t="s">
        <v>17</v>
      </c>
      <c r="G102" s="27">
        <v>71.571428571400006</v>
      </c>
      <c r="H102" s="31">
        <v>900000</v>
      </c>
      <c r="I102" s="32">
        <v>900000</v>
      </c>
      <c r="J102" s="16">
        <f>I102+J101</f>
        <v>55286112</v>
      </c>
      <c r="K102" s="33">
        <v>45397.489490740743</v>
      </c>
    </row>
    <row r="103" spans="1:11" ht="39.75" customHeight="1" x14ac:dyDescent="0.25">
      <c r="A103" s="56" t="s">
        <v>422</v>
      </c>
      <c r="B103" s="29" t="s">
        <v>353</v>
      </c>
      <c r="C103" s="26" t="s">
        <v>354</v>
      </c>
      <c r="D103" s="30" t="s">
        <v>46</v>
      </c>
      <c r="E103" s="26" t="s">
        <v>355</v>
      </c>
      <c r="F103" s="14" t="s">
        <v>17</v>
      </c>
      <c r="G103" s="27">
        <v>71.571428571400006</v>
      </c>
      <c r="H103" s="31">
        <v>150000</v>
      </c>
      <c r="I103" s="32">
        <v>150000</v>
      </c>
      <c r="J103" s="16">
        <f>J102+I103</f>
        <v>55436112</v>
      </c>
      <c r="K103" s="18">
        <v>45406.421354166669</v>
      </c>
    </row>
    <row r="104" spans="1:11" ht="39.75" customHeight="1" x14ac:dyDescent="0.25">
      <c r="A104" s="12" t="s">
        <v>425</v>
      </c>
      <c r="B104" s="29" t="s">
        <v>357</v>
      </c>
      <c r="C104" s="26" t="s">
        <v>358</v>
      </c>
      <c r="D104" s="30" t="s">
        <v>15</v>
      </c>
      <c r="E104" s="26" t="s">
        <v>359</v>
      </c>
      <c r="F104" s="14" t="s">
        <v>201</v>
      </c>
      <c r="G104" s="27">
        <v>71.428571428599994</v>
      </c>
      <c r="H104" s="31">
        <v>315000</v>
      </c>
      <c r="I104" s="32">
        <v>315000</v>
      </c>
      <c r="J104" s="16">
        <f>I104+J103</f>
        <v>55751112</v>
      </c>
      <c r="K104" s="18">
        <v>45406.377280092594</v>
      </c>
    </row>
    <row r="105" spans="1:11" ht="39.75" customHeight="1" x14ac:dyDescent="0.25">
      <c r="A105" s="56" t="s">
        <v>429</v>
      </c>
      <c r="B105" s="29" t="s">
        <v>361</v>
      </c>
      <c r="C105" s="26" t="s">
        <v>362</v>
      </c>
      <c r="D105" s="30" t="s">
        <v>46</v>
      </c>
      <c r="E105" s="26" t="s">
        <v>363</v>
      </c>
      <c r="F105" s="14" t="s">
        <v>17</v>
      </c>
      <c r="G105" s="27">
        <v>71.33</v>
      </c>
      <c r="H105" s="31">
        <v>500000</v>
      </c>
      <c r="I105" s="32">
        <v>500000</v>
      </c>
      <c r="J105" s="16">
        <f>J104+I105</f>
        <v>56251112</v>
      </c>
      <c r="K105" s="18">
        <v>45406.391030092593</v>
      </c>
    </row>
    <row r="106" spans="1:11" ht="39.75" customHeight="1" x14ac:dyDescent="0.25">
      <c r="A106" s="12" t="s">
        <v>432</v>
      </c>
      <c r="B106" s="29" t="s">
        <v>478</v>
      </c>
      <c r="C106" s="26" t="s">
        <v>477</v>
      </c>
      <c r="D106" s="30" t="s">
        <v>46</v>
      </c>
      <c r="E106" s="26" t="s">
        <v>476</v>
      </c>
      <c r="F106" s="14" t="s">
        <v>150</v>
      </c>
      <c r="G106" s="27">
        <v>71</v>
      </c>
      <c r="H106" s="31">
        <v>900000</v>
      </c>
      <c r="I106" s="32">
        <v>900000</v>
      </c>
      <c r="J106" s="16">
        <f>I106+J105</f>
        <v>57151112</v>
      </c>
      <c r="K106" s="18">
        <v>45404.592731481483</v>
      </c>
    </row>
    <row r="107" spans="1:11" ht="39.75" customHeight="1" x14ac:dyDescent="0.25">
      <c r="A107" s="56" t="s">
        <v>437</v>
      </c>
      <c r="B107" s="29" t="s">
        <v>475</v>
      </c>
      <c r="C107" s="26" t="s">
        <v>474</v>
      </c>
      <c r="D107" s="30" t="s">
        <v>283</v>
      </c>
      <c r="E107" s="26" t="s">
        <v>473</v>
      </c>
      <c r="F107" s="14" t="s">
        <v>150</v>
      </c>
      <c r="G107" s="27">
        <v>71</v>
      </c>
      <c r="H107" s="31">
        <v>900000</v>
      </c>
      <c r="I107" s="32">
        <v>900000</v>
      </c>
      <c r="J107" s="16">
        <f>J106+I107</f>
        <v>58051112</v>
      </c>
      <c r="K107" s="18">
        <v>45406.522094907406</v>
      </c>
    </row>
    <row r="108" spans="1:11" ht="39.75" customHeight="1" x14ac:dyDescent="0.25">
      <c r="A108" s="12" t="s">
        <v>440</v>
      </c>
      <c r="B108" s="29" t="s">
        <v>365</v>
      </c>
      <c r="C108" s="26" t="s">
        <v>160</v>
      </c>
      <c r="D108" s="30" t="s">
        <v>21</v>
      </c>
      <c r="E108" s="26" t="s">
        <v>366</v>
      </c>
      <c r="F108" s="14" t="s">
        <v>150</v>
      </c>
      <c r="G108" s="27">
        <v>70.857142857100001</v>
      </c>
      <c r="H108" s="31">
        <v>300000</v>
      </c>
      <c r="I108" s="32">
        <v>300000</v>
      </c>
      <c r="J108" s="16">
        <f>I108+J107</f>
        <v>58351112</v>
      </c>
      <c r="K108" s="18">
        <v>45407.54383101852</v>
      </c>
    </row>
    <row r="109" spans="1:11" ht="39.75" customHeight="1" x14ac:dyDescent="0.25">
      <c r="A109" s="56" t="s">
        <v>444</v>
      </c>
      <c r="B109" s="29" t="s">
        <v>472</v>
      </c>
      <c r="C109" s="26" t="s">
        <v>471</v>
      </c>
      <c r="D109" s="30" t="s">
        <v>74</v>
      </c>
      <c r="E109" s="26" t="s">
        <v>470</v>
      </c>
      <c r="F109" s="14" t="s">
        <v>150</v>
      </c>
      <c r="G109" s="27">
        <v>70.571428571400006</v>
      </c>
      <c r="H109" s="31">
        <v>650000</v>
      </c>
      <c r="I109" s="32">
        <v>650000</v>
      </c>
      <c r="J109" s="16">
        <f>J108+I109</f>
        <v>59001112</v>
      </c>
      <c r="K109" s="18">
        <v>45407.347326388888</v>
      </c>
    </row>
    <row r="110" spans="1:11" ht="39.75" customHeight="1" x14ac:dyDescent="0.25">
      <c r="A110" s="12" t="s">
        <v>447</v>
      </c>
      <c r="B110" s="29" t="s">
        <v>368</v>
      </c>
      <c r="C110" s="26" t="s">
        <v>369</v>
      </c>
      <c r="D110" s="30" t="s">
        <v>55</v>
      </c>
      <c r="E110" s="26" t="s">
        <v>370</v>
      </c>
      <c r="F110" s="14" t="s">
        <v>17</v>
      </c>
      <c r="G110" s="27">
        <v>70.428571428599994</v>
      </c>
      <c r="H110" s="31">
        <v>310000</v>
      </c>
      <c r="I110" s="32">
        <v>310000</v>
      </c>
      <c r="J110" s="16">
        <f>I110+J109</f>
        <v>59311112</v>
      </c>
      <c r="K110" s="18">
        <v>45407.412349537037</v>
      </c>
    </row>
    <row r="111" spans="1:11" ht="39.75" customHeight="1" x14ac:dyDescent="0.25">
      <c r="A111" s="56" t="s">
        <v>452</v>
      </c>
      <c r="B111" s="29" t="s">
        <v>372</v>
      </c>
      <c r="C111" s="26" t="s">
        <v>323</v>
      </c>
      <c r="D111" s="30" t="s">
        <v>324</v>
      </c>
      <c r="E111" s="26" t="s">
        <v>373</v>
      </c>
      <c r="F111" s="14" t="s">
        <v>201</v>
      </c>
      <c r="G111" s="27">
        <v>70.428571428599994</v>
      </c>
      <c r="H111" s="31">
        <v>255000</v>
      </c>
      <c r="I111" s="32">
        <v>255000</v>
      </c>
      <c r="J111" s="16">
        <f>J110+I111</f>
        <v>59566112</v>
      </c>
      <c r="K111" s="18">
        <v>45407.413587962961</v>
      </c>
    </row>
    <row r="112" spans="1:11" ht="39.75" customHeight="1" x14ac:dyDescent="0.25">
      <c r="A112" s="12" t="s">
        <v>456</v>
      </c>
      <c r="B112" s="29" t="s">
        <v>375</v>
      </c>
      <c r="C112" s="26" t="s">
        <v>376</v>
      </c>
      <c r="D112" s="30" t="s">
        <v>128</v>
      </c>
      <c r="E112" s="26" t="s">
        <v>377</v>
      </c>
      <c r="F112" s="14" t="s">
        <v>17</v>
      </c>
      <c r="G112" s="27">
        <v>70.285714285699996</v>
      </c>
      <c r="H112" s="31">
        <v>300000</v>
      </c>
      <c r="I112" s="32">
        <v>300000</v>
      </c>
      <c r="J112" s="16">
        <f>I112+J111</f>
        <v>59866112</v>
      </c>
      <c r="K112" s="18">
        <v>45407.366724537038</v>
      </c>
    </row>
    <row r="113" spans="1:11" ht="39.75" customHeight="1" x14ac:dyDescent="0.25">
      <c r="A113" s="56" t="s">
        <v>461</v>
      </c>
      <c r="B113" s="29" t="s">
        <v>379</v>
      </c>
      <c r="C113" s="26" t="s">
        <v>380</v>
      </c>
      <c r="D113" s="30" t="s">
        <v>381</v>
      </c>
      <c r="E113" s="26" t="s">
        <v>27</v>
      </c>
      <c r="F113" s="14" t="s">
        <v>17</v>
      </c>
      <c r="G113" s="27">
        <v>70.142857142899999</v>
      </c>
      <c r="H113" s="31">
        <v>300000</v>
      </c>
      <c r="I113" s="32">
        <v>300000</v>
      </c>
      <c r="J113" s="16">
        <f>J112+I113</f>
        <v>60166112</v>
      </c>
      <c r="K113" s="18">
        <v>45407.394988425927</v>
      </c>
    </row>
    <row r="114" spans="1:11" ht="39.75" customHeight="1" x14ac:dyDescent="0.25">
      <c r="A114" s="12" t="s">
        <v>529</v>
      </c>
      <c r="B114" s="29" t="s">
        <v>383</v>
      </c>
      <c r="C114" s="26" t="s">
        <v>384</v>
      </c>
      <c r="D114" s="30" t="s">
        <v>55</v>
      </c>
      <c r="E114" s="26" t="s">
        <v>385</v>
      </c>
      <c r="F114" s="14" t="s">
        <v>201</v>
      </c>
      <c r="G114" s="27">
        <v>70</v>
      </c>
      <c r="H114" s="31">
        <v>750000</v>
      </c>
      <c r="I114" s="32">
        <v>750000</v>
      </c>
      <c r="J114" s="16">
        <f>J113+I114</f>
        <v>60916112</v>
      </c>
      <c r="K114" s="18">
        <v>45406.989942129629</v>
      </c>
    </row>
    <row r="115" spans="1:11" ht="39.75" customHeight="1" x14ac:dyDescent="0.25">
      <c r="A115" s="56" t="s">
        <v>530</v>
      </c>
      <c r="B115" s="29" t="s">
        <v>469</v>
      </c>
      <c r="C115" s="26" t="s">
        <v>468</v>
      </c>
      <c r="D115" s="30" t="s">
        <v>55</v>
      </c>
      <c r="E115" s="26" t="s">
        <v>467</v>
      </c>
      <c r="F115" s="14" t="s">
        <v>17</v>
      </c>
      <c r="G115" s="27">
        <v>70</v>
      </c>
      <c r="H115" s="31">
        <v>900000</v>
      </c>
      <c r="I115" s="32">
        <v>900000</v>
      </c>
      <c r="J115" s="16">
        <f>I115+J114</f>
        <v>61816112</v>
      </c>
      <c r="K115" s="18">
        <v>45407.556215277778</v>
      </c>
    </row>
    <row r="116" spans="1:11" ht="39.75" customHeight="1" x14ac:dyDescent="0.25">
      <c r="A116" s="12" t="s">
        <v>531</v>
      </c>
      <c r="B116" s="29" t="s">
        <v>387</v>
      </c>
      <c r="C116" s="26" t="s">
        <v>388</v>
      </c>
      <c r="D116" s="30" t="s">
        <v>251</v>
      </c>
      <c r="E116" s="26" t="s">
        <v>389</v>
      </c>
      <c r="F116" s="14" t="s">
        <v>201</v>
      </c>
      <c r="G116" s="27">
        <v>69.571428571400006</v>
      </c>
      <c r="H116" s="31">
        <v>750000</v>
      </c>
      <c r="I116" s="32">
        <v>750000</v>
      </c>
      <c r="J116" s="16">
        <f>I116+J115</f>
        <v>62566112</v>
      </c>
      <c r="K116" s="18">
        <v>45406.89949074074</v>
      </c>
    </row>
    <row r="117" spans="1:11" ht="39.75" customHeight="1" x14ac:dyDescent="0.25">
      <c r="A117" s="56" t="s">
        <v>532</v>
      </c>
      <c r="B117" s="29" t="s">
        <v>391</v>
      </c>
      <c r="C117" s="26" t="s">
        <v>269</v>
      </c>
      <c r="D117" s="30" t="s">
        <v>212</v>
      </c>
      <c r="E117" s="26" t="s">
        <v>392</v>
      </c>
      <c r="F117" s="14" t="s">
        <v>201</v>
      </c>
      <c r="G117" s="27">
        <v>69.142857142899999</v>
      </c>
      <c r="H117" s="31">
        <v>600000</v>
      </c>
      <c r="I117" s="32">
        <v>600000</v>
      </c>
      <c r="J117" s="16">
        <f>J116+I117</f>
        <v>63166112</v>
      </c>
      <c r="K117" s="28">
        <v>45400.542754629627</v>
      </c>
    </row>
    <row r="118" spans="1:11" ht="39.75" customHeight="1" x14ac:dyDescent="0.25">
      <c r="A118" s="12" t="s">
        <v>533</v>
      </c>
      <c r="B118" s="29" t="s">
        <v>394</v>
      </c>
      <c r="C118" s="26" t="s">
        <v>395</v>
      </c>
      <c r="D118" s="30" t="s">
        <v>324</v>
      </c>
      <c r="E118" s="26" t="s">
        <v>396</v>
      </c>
      <c r="F118" s="14" t="s">
        <v>17</v>
      </c>
      <c r="G118" s="27">
        <v>69.142857142899999</v>
      </c>
      <c r="H118" s="31">
        <v>503392</v>
      </c>
      <c r="I118" s="32">
        <v>503392</v>
      </c>
      <c r="J118" s="16">
        <f>I118+J117</f>
        <v>63669504</v>
      </c>
      <c r="K118" s="18">
        <v>45405.540671296294</v>
      </c>
    </row>
    <row r="119" spans="1:11" ht="39.75" customHeight="1" x14ac:dyDescent="0.25">
      <c r="A119" s="56" t="s">
        <v>534</v>
      </c>
      <c r="B119" s="34" t="s">
        <v>398</v>
      </c>
      <c r="C119" s="35" t="s">
        <v>399</v>
      </c>
      <c r="D119" s="36" t="s">
        <v>21</v>
      </c>
      <c r="E119" s="35" t="s">
        <v>400</v>
      </c>
      <c r="F119" s="20" t="s">
        <v>201</v>
      </c>
      <c r="G119" s="37">
        <v>68.857142857100001</v>
      </c>
      <c r="H119" s="38">
        <v>600000</v>
      </c>
      <c r="I119" s="38">
        <v>570000</v>
      </c>
      <c r="J119" s="22">
        <f>J118+I119</f>
        <v>64239504</v>
      </c>
      <c r="K119" s="24">
        <v>45406.561076388891</v>
      </c>
    </row>
    <row r="120" spans="1:11" ht="39.75" customHeight="1" x14ac:dyDescent="0.25">
      <c r="A120" s="12" t="s">
        <v>535</v>
      </c>
      <c r="B120" s="29" t="s">
        <v>402</v>
      </c>
      <c r="C120" s="26" t="s">
        <v>403</v>
      </c>
      <c r="D120" s="30" t="s">
        <v>404</v>
      </c>
      <c r="E120" s="26" t="s">
        <v>405</v>
      </c>
      <c r="F120" s="14" t="s">
        <v>17</v>
      </c>
      <c r="G120" s="27">
        <v>68.857142857100001</v>
      </c>
      <c r="H120" s="31">
        <v>800000</v>
      </c>
      <c r="I120" s="32">
        <v>800000</v>
      </c>
      <c r="J120" s="16">
        <f>I120+J119</f>
        <v>65039504</v>
      </c>
      <c r="K120" s="18">
        <v>45406.950335648151</v>
      </c>
    </row>
    <row r="121" spans="1:11" ht="39.75" customHeight="1" x14ac:dyDescent="0.25">
      <c r="A121" s="56" t="s">
        <v>536</v>
      </c>
      <c r="B121" s="29" t="s">
        <v>407</v>
      </c>
      <c r="C121" s="26" t="s">
        <v>408</v>
      </c>
      <c r="D121" s="30" t="s">
        <v>311</v>
      </c>
      <c r="E121" s="26" t="s">
        <v>409</v>
      </c>
      <c r="F121" s="14" t="s">
        <v>17</v>
      </c>
      <c r="G121" s="27">
        <v>68.428571428599994</v>
      </c>
      <c r="H121" s="31">
        <v>700000</v>
      </c>
      <c r="I121" s="32">
        <v>700000</v>
      </c>
      <c r="J121" s="16">
        <f>J120+I121</f>
        <v>65739504</v>
      </c>
      <c r="K121" s="18">
        <v>45405.585601851853</v>
      </c>
    </row>
    <row r="122" spans="1:11" ht="39.75" customHeight="1" x14ac:dyDescent="0.25">
      <c r="A122" s="12" t="s">
        <v>537</v>
      </c>
      <c r="B122" s="29" t="s">
        <v>411</v>
      </c>
      <c r="C122" s="26" t="s">
        <v>412</v>
      </c>
      <c r="D122" s="30" t="s">
        <v>413</v>
      </c>
      <c r="E122" s="26" t="s">
        <v>414</v>
      </c>
      <c r="F122" s="14" t="s">
        <v>17</v>
      </c>
      <c r="G122" s="27">
        <v>68.285714285699996</v>
      </c>
      <c r="H122" s="31">
        <v>900000</v>
      </c>
      <c r="I122" s="32">
        <v>900000</v>
      </c>
      <c r="J122" s="16">
        <f>I122+J121</f>
        <v>66639504</v>
      </c>
      <c r="K122" s="18">
        <v>45399.373935185184</v>
      </c>
    </row>
    <row r="123" spans="1:11" ht="39.75" customHeight="1" x14ac:dyDescent="0.25">
      <c r="A123" s="56" t="s">
        <v>538</v>
      </c>
      <c r="B123" s="29" t="s">
        <v>416</v>
      </c>
      <c r="C123" s="26" t="s">
        <v>221</v>
      </c>
      <c r="D123" s="30" t="s">
        <v>55</v>
      </c>
      <c r="E123" s="26" t="s">
        <v>417</v>
      </c>
      <c r="F123" s="14" t="s">
        <v>201</v>
      </c>
      <c r="G123" s="27">
        <v>67.714285714300004</v>
      </c>
      <c r="H123" s="31">
        <v>300000</v>
      </c>
      <c r="I123" s="32">
        <v>300000</v>
      </c>
      <c r="J123" s="16">
        <f>J122+I123</f>
        <v>66939504</v>
      </c>
      <c r="K123" s="18">
        <v>45401.526620370372</v>
      </c>
    </row>
    <row r="124" spans="1:11" ht="39.75" customHeight="1" x14ac:dyDescent="0.25">
      <c r="A124" s="12" t="s">
        <v>539</v>
      </c>
      <c r="B124" s="29" t="s">
        <v>419</v>
      </c>
      <c r="C124" s="26" t="s">
        <v>420</v>
      </c>
      <c r="D124" s="30" t="s">
        <v>175</v>
      </c>
      <c r="E124" s="26" t="s">
        <v>421</v>
      </c>
      <c r="F124" s="14" t="s">
        <v>201</v>
      </c>
      <c r="G124" s="27">
        <v>67.571428571400006</v>
      </c>
      <c r="H124" s="31">
        <v>750000</v>
      </c>
      <c r="I124" s="32">
        <v>750000</v>
      </c>
      <c r="J124" s="16">
        <f>I124+J123</f>
        <v>67689504</v>
      </c>
      <c r="K124" s="18">
        <v>45405.903263888889</v>
      </c>
    </row>
    <row r="125" spans="1:11" ht="39.75" customHeight="1" x14ac:dyDescent="0.25">
      <c r="A125" s="56" t="s">
        <v>540</v>
      </c>
      <c r="B125" s="29" t="s">
        <v>466</v>
      </c>
      <c r="C125" s="26" t="s">
        <v>465</v>
      </c>
      <c r="D125" s="30" t="s">
        <v>92</v>
      </c>
      <c r="E125" s="26" t="s">
        <v>464</v>
      </c>
      <c r="F125" s="14" t="s">
        <v>150</v>
      </c>
      <c r="G125" s="27">
        <v>67.285714285699996</v>
      </c>
      <c r="H125" s="31">
        <v>500000</v>
      </c>
      <c r="I125" s="32">
        <v>500000</v>
      </c>
      <c r="J125" s="16">
        <f>J124+I125</f>
        <v>68189504</v>
      </c>
      <c r="K125" s="18">
        <v>45406.95008101852</v>
      </c>
    </row>
    <row r="126" spans="1:11" ht="39.75" customHeight="1" x14ac:dyDescent="0.25">
      <c r="A126" s="12" t="s">
        <v>541</v>
      </c>
      <c r="B126" s="29" t="s">
        <v>423</v>
      </c>
      <c r="C126" s="26" t="s">
        <v>346</v>
      </c>
      <c r="D126" s="30" t="s">
        <v>46</v>
      </c>
      <c r="E126" s="26" t="s">
        <v>424</v>
      </c>
      <c r="F126" s="14" t="s">
        <v>17</v>
      </c>
      <c r="G126" s="27">
        <v>67.142857142899999</v>
      </c>
      <c r="H126" s="31">
        <v>470500</v>
      </c>
      <c r="I126" s="32">
        <v>470500</v>
      </c>
      <c r="J126" s="16">
        <f>I126+J125</f>
        <v>68660004</v>
      </c>
      <c r="K126" s="18">
        <v>45406.933182870373</v>
      </c>
    </row>
    <row r="127" spans="1:11" ht="39.75" customHeight="1" x14ac:dyDescent="0.25">
      <c r="A127" s="56" t="s">
        <v>542</v>
      </c>
      <c r="B127" s="29" t="s">
        <v>426</v>
      </c>
      <c r="C127" s="26" t="s">
        <v>427</v>
      </c>
      <c r="D127" s="30" t="s">
        <v>69</v>
      </c>
      <c r="E127" s="26" t="s">
        <v>428</v>
      </c>
      <c r="F127" s="14" t="s">
        <v>17</v>
      </c>
      <c r="G127" s="27">
        <v>67</v>
      </c>
      <c r="H127" s="31">
        <v>600000</v>
      </c>
      <c r="I127" s="32">
        <v>600000</v>
      </c>
      <c r="J127" s="16">
        <f>J126+I127</f>
        <v>69260004</v>
      </c>
      <c r="K127" s="18">
        <v>45404.573472222219</v>
      </c>
    </row>
    <row r="128" spans="1:11" ht="39.75" customHeight="1" x14ac:dyDescent="0.25">
      <c r="A128" s="12" t="s">
        <v>543</v>
      </c>
      <c r="B128" s="29" t="s">
        <v>430</v>
      </c>
      <c r="C128" s="26" t="s">
        <v>232</v>
      </c>
      <c r="D128" s="30" t="s">
        <v>233</v>
      </c>
      <c r="E128" s="26" t="s">
        <v>431</v>
      </c>
      <c r="F128" s="14" t="s">
        <v>201</v>
      </c>
      <c r="G128" s="27">
        <v>66.571428571400006</v>
      </c>
      <c r="H128" s="31">
        <v>750000</v>
      </c>
      <c r="I128" s="32">
        <v>750000</v>
      </c>
      <c r="J128" s="16">
        <f>I128+J127</f>
        <v>70010004</v>
      </c>
      <c r="K128" s="18">
        <v>45407.527789351851</v>
      </c>
    </row>
    <row r="129" spans="1:11" ht="39.75" customHeight="1" x14ac:dyDescent="0.25">
      <c r="A129" s="56" t="s">
        <v>544</v>
      </c>
      <c r="B129" s="29" t="s">
        <v>433</v>
      </c>
      <c r="C129" s="26" t="s">
        <v>434</v>
      </c>
      <c r="D129" s="30" t="s">
        <v>435</v>
      </c>
      <c r="E129" s="26" t="s">
        <v>436</v>
      </c>
      <c r="F129" s="14" t="s">
        <v>17</v>
      </c>
      <c r="G129" s="27">
        <v>65.857142857100001</v>
      </c>
      <c r="H129" s="31">
        <v>562000</v>
      </c>
      <c r="I129" s="32">
        <v>562000</v>
      </c>
      <c r="J129" s="16">
        <f>J128+I129</f>
        <v>70572004</v>
      </c>
      <c r="K129" s="18">
        <v>45406.717858796299</v>
      </c>
    </row>
    <row r="130" spans="1:11" ht="39.75" customHeight="1" x14ac:dyDescent="0.25">
      <c r="A130" s="12" t="s">
        <v>545</v>
      </c>
      <c r="B130" s="29" t="s">
        <v>438</v>
      </c>
      <c r="C130" s="26" t="s">
        <v>179</v>
      </c>
      <c r="D130" s="30" t="s">
        <v>180</v>
      </c>
      <c r="E130" s="26" t="s">
        <v>439</v>
      </c>
      <c r="F130" s="14" t="s">
        <v>150</v>
      </c>
      <c r="G130" s="27">
        <v>65.714285714300004</v>
      </c>
      <c r="H130" s="31">
        <v>100000</v>
      </c>
      <c r="I130" s="32">
        <v>100000</v>
      </c>
      <c r="J130" s="16">
        <f>I130+J129</f>
        <v>70672004</v>
      </c>
      <c r="K130" s="18">
        <v>45407.462581018517</v>
      </c>
    </row>
    <row r="131" spans="1:11" ht="39.75" customHeight="1" x14ac:dyDescent="0.25">
      <c r="A131" s="56" t="s">
        <v>546</v>
      </c>
      <c r="B131" s="29" t="s">
        <v>441</v>
      </c>
      <c r="C131" s="26" t="s">
        <v>442</v>
      </c>
      <c r="D131" s="30" t="s">
        <v>92</v>
      </c>
      <c r="E131" s="26" t="s">
        <v>443</v>
      </c>
      <c r="F131" s="14" t="s">
        <v>150</v>
      </c>
      <c r="G131" s="27">
        <v>65.571428571400006</v>
      </c>
      <c r="H131" s="31">
        <v>400000</v>
      </c>
      <c r="I131" s="32">
        <v>400000</v>
      </c>
      <c r="J131" s="16">
        <f>J130+I131</f>
        <v>71072004</v>
      </c>
      <c r="K131" s="18">
        <v>45405.429456018515</v>
      </c>
    </row>
    <row r="132" spans="1:11" ht="39.75" customHeight="1" x14ac:dyDescent="0.25">
      <c r="A132" s="12" t="s">
        <v>547</v>
      </c>
      <c r="B132" s="29" t="s">
        <v>445</v>
      </c>
      <c r="C132" s="26" t="s">
        <v>354</v>
      </c>
      <c r="D132" s="30" t="s">
        <v>46</v>
      </c>
      <c r="E132" s="26" t="s">
        <v>446</v>
      </c>
      <c r="F132" s="14" t="s">
        <v>201</v>
      </c>
      <c r="G132" s="27">
        <v>65.571428571400006</v>
      </c>
      <c r="H132" s="31">
        <v>750000</v>
      </c>
      <c r="I132" s="32">
        <v>750000</v>
      </c>
      <c r="J132" s="16">
        <f>I132+J131</f>
        <v>71822004</v>
      </c>
      <c r="K132" s="18">
        <v>45406.422465277778</v>
      </c>
    </row>
    <row r="133" spans="1:11" ht="39.75" customHeight="1" x14ac:dyDescent="0.25">
      <c r="A133" s="56" t="s">
        <v>548</v>
      </c>
      <c r="B133" s="29" t="s">
        <v>448</v>
      </c>
      <c r="C133" s="26" t="s">
        <v>449</v>
      </c>
      <c r="D133" s="30" t="s">
        <v>450</v>
      </c>
      <c r="E133" s="26" t="s">
        <v>451</v>
      </c>
      <c r="F133" s="14" t="s">
        <v>17</v>
      </c>
      <c r="G133" s="27">
        <v>65.428571428599994</v>
      </c>
      <c r="H133" s="31">
        <v>525850</v>
      </c>
      <c r="I133" s="32">
        <v>525850</v>
      </c>
      <c r="J133" s="16">
        <f>J132+I133</f>
        <v>72347854</v>
      </c>
      <c r="K133" s="18">
        <v>45407.414606481485</v>
      </c>
    </row>
    <row r="134" spans="1:11" ht="39.75" customHeight="1" x14ac:dyDescent="0.25">
      <c r="A134" s="12" t="s">
        <v>549</v>
      </c>
      <c r="B134" s="29" t="s">
        <v>453</v>
      </c>
      <c r="C134" s="26" t="s">
        <v>454</v>
      </c>
      <c r="D134" s="30" t="s">
        <v>46</v>
      </c>
      <c r="E134" s="26" t="s">
        <v>455</v>
      </c>
      <c r="F134" s="14" t="s">
        <v>17</v>
      </c>
      <c r="G134" s="27">
        <v>65.142857142899999</v>
      </c>
      <c r="H134" s="31">
        <v>530900</v>
      </c>
      <c r="I134" s="32">
        <v>530900</v>
      </c>
      <c r="J134" s="16">
        <f>I134+J133</f>
        <v>72878754</v>
      </c>
      <c r="K134" s="18">
        <v>45406.821967592594</v>
      </c>
    </row>
    <row r="135" spans="1:11" ht="39.75" customHeight="1" x14ac:dyDescent="0.25">
      <c r="A135" s="56" t="s">
        <v>550</v>
      </c>
      <c r="B135" s="29" t="s">
        <v>457</v>
      </c>
      <c r="C135" s="26" t="s">
        <v>458</v>
      </c>
      <c r="D135" s="30" t="s">
        <v>459</v>
      </c>
      <c r="E135" s="26" t="s">
        <v>460</v>
      </c>
      <c r="F135" s="14" t="s">
        <v>17</v>
      </c>
      <c r="G135" s="27">
        <v>65.142857142899999</v>
      </c>
      <c r="H135" s="31">
        <v>900000</v>
      </c>
      <c r="I135" s="32">
        <v>900000</v>
      </c>
      <c r="J135" s="16">
        <f>J134+I135</f>
        <v>73778754</v>
      </c>
      <c r="K135" s="28">
        <v>45407.284594907411</v>
      </c>
    </row>
    <row r="136" spans="1:11" ht="39.75" customHeight="1" thickBot="1" x14ac:dyDescent="0.3">
      <c r="A136" s="39" t="s">
        <v>551</v>
      </c>
      <c r="B136" s="40" t="s">
        <v>462</v>
      </c>
      <c r="C136" s="41" t="s">
        <v>242</v>
      </c>
      <c r="D136" s="42" t="s">
        <v>74</v>
      </c>
      <c r="E136" s="41" t="s">
        <v>463</v>
      </c>
      <c r="F136" s="43" t="s">
        <v>150</v>
      </c>
      <c r="G136" s="44">
        <v>65.142857142899999</v>
      </c>
      <c r="H136" s="45">
        <v>650000</v>
      </c>
      <c r="I136" s="45">
        <v>221246</v>
      </c>
      <c r="J136" s="37">
        <f>I136+J135</f>
        <v>74000000</v>
      </c>
      <c r="K136" s="46">
        <v>45407.445902777778</v>
      </c>
    </row>
    <row r="137" spans="1:11" x14ac:dyDescent="0.25">
      <c r="J137" s="48"/>
    </row>
  </sheetData>
  <autoFilter ref="A4:K4" xr:uid="{06DA4FD0-843F-4115-A358-157A9CDD7AAB}">
    <sortState xmlns:xlrd2="http://schemas.microsoft.com/office/spreadsheetml/2017/richdata2" ref="A5:K136">
      <sortCondition descending="1" ref="G4"/>
    </sortState>
  </autoFilter>
  <sortState xmlns:xlrd2="http://schemas.microsoft.com/office/spreadsheetml/2017/richdata2" ref="A5:K136">
    <sortCondition descending="1" ref="G5:G136"/>
    <sortCondition ref="K5:K136"/>
  </sortState>
  <mergeCells count="3">
    <mergeCell ref="H1:K1"/>
    <mergeCell ref="A2:K2"/>
    <mergeCell ref="A3:I3"/>
  </mergeCells>
  <phoneticPr fontId="9" type="noConversion"/>
  <pageMargins left="0.70866141732283472" right="0.70866141732283472" top="0.78740157480314965" bottom="0.78740157480314965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poskytnutí dotace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Beránková Kateřina</dc:creator>
  <cp:lastModifiedBy>Beránková Kateřina</cp:lastModifiedBy>
  <dcterms:created xsi:type="dcterms:W3CDTF">2024-06-24T13:30:22Z</dcterms:created>
  <dcterms:modified xsi:type="dcterms:W3CDTF">2024-06-24T13:44:12Z</dcterms:modified>
</cp:coreProperties>
</file>